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file.carnet.hr\financije\N A B A V A\0-2016-NADMETANJA\1-POSTUPCI NABAVE\27-16-VV-OP-DATA CENTRI\Dokumentacija\"/>
    </mc:Choice>
  </mc:AlternateContent>
  <bookViews>
    <workbookView xWindow="0" yWindow="0" windowWidth="23040" windowHeight="9390"/>
  </bookViews>
  <sheets>
    <sheet name="Sheet1" sheetId="1" r:id="rId1"/>
  </sheets>
  <definedNames>
    <definedName name="_xlnm.Print_Titles" localSheetId="0">Sheet1!$12:$12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H14" i="1" l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9" i="1" l="1"/>
  <c r="H60" i="1" s="1"/>
  <c r="H61" i="1" s="1"/>
</calcChain>
</file>

<file path=xl/sharedStrings.xml><?xml version="1.0" encoding="utf-8"?>
<sst xmlns="http://schemas.openxmlformats.org/spreadsheetml/2006/main" count="154" uniqueCount="110">
  <si>
    <t xml:space="preserve">TROŠKOVNIK </t>
  </si>
  <si>
    <t>GRUPA 1.</t>
  </si>
  <si>
    <t>R. br.</t>
  </si>
  <si>
    <t>Tip opreme</t>
  </si>
  <si>
    <t>Ponuđeno</t>
  </si>
  <si>
    <t>Količina</t>
  </si>
  <si>
    <t>Jedinična cijena (HRK)</t>
  </si>
  <si>
    <t>Ukupna cijena (HRK)</t>
  </si>
  <si>
    <t>Proizvođač</t>
  </si>
  <si>
    <t>Naziv proizvoda</t>
  </si>
  <si>
    <t>jedinična cijena x količina</t>
  </si>
  <si>
    <t>1.  </t>
  </si>
  <si>
    <t>Usmjernik TIP 1 (Cisco ASR9006 ili jednakovrijedan)</t>
  </si>
  <si>
    <t>2.  </t>
  </si>
  <si>
    <t>Usmjernik TIP 2 (Cisco ASR9904 ili jednakovrijedan)</t>
  </si>
  <si>
    <t>3.  </t>
  </si>
  <si>
    <t>Usmjernik TIP 3 (Cisco ASR9904 ili jednakovrijedan)</t>
  </si>
  <si>
    <t>4.  </t>
  </si>
  <si>
    <t>Usmjernik TIP 4 (Cisco ASR9006 ili jednakovrijedan)</t>
  </si>
  <si>
    <t>5.  </t>
  </si>
  <si>
    <t>Usmjernik TIP 5 (Cisco ASR9904 ili jednakovrijedan)</t>
  </si>
  <si>
    <t>6.  </t>
  </si>
  <si>
    <t>Usmjernik TIP 6 (Cisco ASR9006 ili jednakovrijedan)</t>
  </si>
  <si>
    <t>7.  </t>
  </si>
  <si>
    <t>Usmjernik TIP 7 (Cisco ASR1001-X ili jednakovrijedan)</t>
  </si>
  <si>
    <t>8.  </t>
  </si>
  <si>
    <t>Usmjernik TIP 8 (Cisco ISR 2901 ili jednakovrijedan)</t>
  </si>
  <si>
    <t>9.  </t>
  </si>
  <si>
    <t>Usmjernik TIP 9 (Cisco ISR 2901 ili jednakovrijedan)</t>
  </si>
  <si>
    <t>10.  </t>
  </si>
  <si>
    <t>Usmjernik TIP 10 (Cisco ISR 2901 ili jednakovrijedan)</t>
  </si>
  <si>
    <t>11.  </t>
  </si>
  <si>
    <t>12.  </t>
  </si>
  <si>
    <t>Preklopnik TIP 1 (Cisco Nexus 3548X ili jednakovrijedan)</t>
  </si>
  <si>
    <t>13.  </t>
  </si>
  <si>
    <t>Preklopnik TIP 2 (Cisco Nexus 3548X ili jednakovrijedan)</t>
  </si>
  <si>
    <t>14.  </t>
  </si>
  <si>
    <t>Preklopnik TIP 3 (Cisco Nexus 3524X ili jednakovrijedan)</t>
  </si>
  <si>
    <t>15.  </t>
  </si>
  <si>
    <t>Usmjernik TIP 12 (Cisco ASR9904 ili jednakovrijedan)</t>
  </si>
  <si>
    <t>16.  </t>
  </si>
  <si>
    <t>Preklopnik TIP 4 (Cisco Nexus 9396PX ili jednakovrijedan)</t>
  </si>
  <si>
    <t>17.  </t>
  </si>
  <si>
    <t>Preklopnik TIP 5 (Cisco Nexus 2348UPQ ili jednakovrijedan)</t>
  </si>
  <si>
    <t>18.  </t>
  </si>
  <si>
    <t>Vatrozid TIP 1 (Cisco ASA5585 ili jednakovrijedan)</t>
  </si>
  <si>
    <t>19.  </t>
  </si>
  <si>
    <t>20.  </t>
  </si>
  <si>
    <t>21.  </t>
  </si>
  <si>
    <t>22.  </t>
  </si>
  <si>
    <t>Optički pretvornik TIP 1 (Cisco SFP-10G-LR ili jednakovrijedan)</t>
  </si>
  <si>
    <t>23.  </t>
  </si>
  <si>
    <t>Optički pretvornik TIP 2 (Cisco SFP-10G-SR ili jednakovrijedan)</t>
  </si>
  <si>
    <t>24.  </t>
  </si>
  <si>
    <t>Optički pretvornik TIP 3 (Cisco DWDM-SFP10G-57.36 ili jednakovrijedan)</t>
  </si>
  <si>
    <t>25.  </t>
  </si>
  <si>
    <t>Optički pretvornik TIP 4 (Cisco DWDM-SFP10G-58.17 ili jednakovrijedan)</t>
  </si>
  <si>
    <t>26.  </t>
  </si>
  <si>
    <t>Optički pretvornik TIP 5 (Cisco QSFP-40G-SR-BD ili jednakovrijedan)</t>
  </si>
  <si>
    <t>27.  </t>
  </si>
  <si>
    <t>Optički pretvornik TIP 6 (Cisco GLC-SX-MMD ili jednakovrijedan)</t>
  </si>
  <si>
    <t>28.  </t>
  </si>
  <si>
    <t>Optički pretvornik TIP 7 (Cisco GLC-LH-SMD ili jednakovrijedan)</t>
  </si>
  <si>
    <t>29.  </t>
  </si>
  <si>
    <t>Optički pretvornik TIP 8 (Cisco XFP-10G-MM-SR ili jednakovrijedan)</t>
  </si>
  <si>
    <t>30.  </t>
  </si>
  <si>
    <t>Optički pretvornik TIP 9 (Cisco XFP-10LR-OC192SR ili jednakovrijedan)</t>
  </si>
  <si>
    <t>31.  </t>
  </si>
  <si>
    <t>Optički pretvornik TIP 10 (Cisco QSFP-4X10G-AOC1M ili jednakovrijedan)</t>
  </si>
  <si>
    <t>32.  </t>
  </si>
  <si>
    <t>Bakreni pretvornik TIP 1 (Cisco QSFP-H40G-CU3M ili jednakovrijedan)</t>
  </si>
  <si>
    <t>33.  </t>
  </si>
  <si>
    <t>Bakreni pretvornik TIP 2 (Cisco QSFP-H40G-ACU7M ili jednakovrijedan)</t>
  </si>
  <si>
    <t>34.  </t>
  </si>
  <si>
    <t>Bakreni pretvornik TIP 3 (Cisco QSFP-H40G-ACU10M ili jednakovrijedan)</t>
  </si>
  <si>
    <t>35.  </t>
  </si>
  <si>
    <t>Bakreni pretvornik TIP 4 (Cisco SFP-H10GB-CU1M ili jednakovrijedan)</t>
  </si>
  <si>
    <t>36.  </t>
  </si>
  <si>
    <t>Bakreni pretvornik TIP 5 (Cisco SFP-H10GB-CU3M ili jednakovrijedan)</t>
  </si>
  <si>
    <t>37.  </t>
  </si>
  <si>
    <t>Bakreni pretvornik TIP 6 (Cisco SFP-H10GB-CU5M ili jednakovrijedan)</t>
  </si>
  <si>
    <t>38.  </t>
  </si>
  <si>
    <t>Bakreni pretvornik TIP 7 (Cisco SFP-H10GB-ACU10M ili jednakovrijedan)</t>
  </si>
  <si>
    <t>39.  </t>
  </si>
  <si>
    <t>Bakreni pretvornik TIP 8 (Cisco GLC-T ili jednakovrijedan)</t>
  </si>
  <si>
    <t>40.  </t>
  </si>
  <si>
    <t>Optički pretvornik TIP 11 (Cisco SFP-10G-LR ili jednakovrijedan)</t>
  </si>
  <si>
    <t>41.  </t>
  </si>
  <si>
    <t>Optički pretvornik TIP 12 (Cisco SFP-10G-SR ili jednakovrijedan)</t>
  </si>
  <si>
    <t>42.  </t>
  </si>
  <si>
    <t>Optički pretvornik TIP 13 (Cisco GLC-SX-MMD ili jednakovrijedan)</t>
  </si>
  <si>
    <t>43.  </t>
  </si>
  <si>
    <t>Optički pretvornik TIP 14 (Cisco GLC-LH-SMD ili jednakovrijedan)</t>
  </si>
  <si>
    <t>44.  </t>
  </si>
  <si>
    <t>Bakreni pretvornik TIP 9 (Cisco GLC-T ili jednakovrijedan)</t>
  </si>
  <si>
    <t>45.  </t>
  </si>
  <si>
    <t>Usluge podrške i savjetovanja u trajanju od 1 inženjer / sata</t>
  </si>
  <si>
    <t>UKUPNO (bez PDV-a)</t>
  </si>
  <si>
    <t>PDV 25%</t>
  </si>
  <si>
    <t>SVEUKUPNO (sa PDV-om)</t>
  </si>
  <si>
    <t>Jedinica</t>
  </si>
  <si>
    <t>komad</t>
  </si>
  <si>
    <t>inženjer/sat</t>
  </si>
  <si>
    <t>ev.broj: 27-16-VV-OP</t>
  </si>
  <si>
    <r>
      <t xml:space="preserve">Ponuditelj: </t>
    </r>
    <r>
      <rPr>
        <sz val="11"/>
        <color rgb="FFFF0000"/>
        <rFont val="Arial"/>
        <family val="2"/>
        <charset val="238"/>
      </rPr>
      <t>obvezno unijeti podatke</t>
    </r>
  </si>
  <si>
    <r>
      <t xml:space="preserve">Adresa: </t>
    </r>
    <r>
      <rPr>
        <sz val="11"/>
        <color rgb="FFFF0000"/>
        <rFont val="Arial"/>
        <family val="2"/>
        <charset val="238"/>
      </rPr>
      <t>obvezno unijeti podatke</t>
    </r>
  </si>
  <si>
    <t>MODUL TIP 1 (Cisco A9K-MOD160-TR ili jednakovrijedan)</t>
  </si>
  <si>
    <t>MODUL TIP 2 (Cisco A9K-MPA-8X10GE ili jednakovrijedan)</t>
  </si>
  <si>
    <t>MODUL TIP 3 (Cisco A9K-MPA-4X10GE ili jednakovrijedan)</t>
  </si>
  <si>
    <t>Usmjernik TIP 11 (Cisco ASR-920-24SZ ili jednakovrijedan)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</si>
</sst>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1821980</xdr:colOff>
      <xdr:row>4</xdr:row>
      <xdr:rowOff>1039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75260"/>
          <a:ext cx="1821980" cy="526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61"/>
  <sheetViews>
    <sheetView tabSelected="1" topLeftCell="A19" workbookViewId="0">
      <selection activeCell="B24" sqref="B24"/>
    </sheetView>
  </sheetViews>
  <sheetFormatPr defaultColWidth="8.85546875" defaultRowHeight="14.25" x14ac:dyDescent="0.2"/>
  <cols>
    <col min="1" max="1" width="5.5703125" style="3" customWidth="1"/>
    <col min="2" max="2" width="56.28515625" style="2" customWidth="1"/>
    <col min="3" max="3" width="24.140625" style="2" customWidth="1"/>
    <col min="4" max="4" width="37.7109375" style="2" customWidth="1"/>
    <col min="5" max="5" width="10.7109375" style="2" bestFit="1" customWidth="1"/>
    <col min="6" max="6" width="8.28515625" style="3" bestFit="1" customWidth="1"/>
    <col min="7" max="7" width="21.42578125" style="4" bestFit="1" customWidth="1"/>
    <col min="8" max="8" width="22.28515625" style="4" bestFit="1" customWidth="1"/>
    <col min="9" max="16384" width="8.85546875" style="2"/>
  </cols>
  <sheetData>
    <row r="6" spans="1:8" ht="13.9" x14ac:dyDescent="0.25">
      <c r="A6" s="1" t="s">
        <v>104</v>
      </c>
      <c r="B6" s="1"/>
    </row>
    <row r="7" spans="1:8" ht="13.9" x14ac:dyDescent="0.25">
      <c r="A7" s="1" t="s">
        <v>105</v>
      </c>
      <c r="B7" s="1"/>
    </row>
    <row r="8" spans="1:8" ht="14.45" customHeight="1" x14ac:dyDescent="0.25">
      <c r="A8" s="17" t="s">
        <v>0</v>
      </c>
      <c r="B8" s="17"/>
      <c r="C8" s="17"/>
      <c r="D8" s="17"/>
      <c r="E8" s="17"/>
      <c r="F8" s="17"/>
      <c r="G8" s="17"/>
      <c r="H8" s="17"/>
    </row>
    <row r="9" spans="1:8" ht="17.45" x14ac:dyDescent="0.3">
      <c r="A9" s="17" t="s">
        <v>103</v>
      </c>
      <c r="B9" s="17"/>
      <c r="C9" s="17"/>
      <c r="D9" s="17"/>
      <c r="E9" s="17"/>
      <c r="F9" s="17"/>
      <c r="G9" s="17"/>
      <c r="H9" s="17"/>
    </row>
    <row r="10" spans="1:8" ht="17.45" x14ac:dyDescent="0.3">
      <c r="A10" s="17" t="s">
        <v>1</v>
      </c>
      <c r="B10" s="17"/>
      <c r="C10" s="17"/>
      <c r="D10" s="17"/>
      <c r="E10" s="17"/>
      <c r="F10" s="17"/>
      <c r="G10" s="17"/>
      <c r="H10" s="17"/>
    </row>
    <row r="12" spans="1:8" ht="27" customHeight="1" x14ac:dyDescent="0.25">
      <c r="A12" s="5" t="s">
        <v>2</v>
      </c>
      <c r="B12" s="5" t="s">
        <v>3</v>
      </c>
      <c r="C12" s="5" t="s">
        <v>4</v>
      </c>
      <c r="D12" s="5" t="s">
        <v>4</v>
      </c>
      <c r="E12" s="5" t="s">
        <v>100</v>
      </c>
      <c r="F12" s="5" t="s">
        <v>5</v>
      </c>
      <c r="G12" s="6" t="s">
        <v>6</v>
      </c>
      <c r="H12" s="6" t="s">
        <v>7</v>
      </c>
    </row>
    <row r="13" spans="1:8" x14ac:dyDescent="0.2">
      <c r="A13" s="7"/>
      <c r="B13" s="8"/>
      <c r="C13" s="7" t="s">
        <v>8</v>
      </c>
      <c r="D13" s="7" t="s">
        <v>9</v>
      </c>
      <c r="E13" s="7"/>
      <c r="F13" s="7"/>
      <c r="G13" s="9"/>
      <c r="H13" s="9" t="s">
        <v>10</v>
      </c>
    </row>
    <row r="14" spans="1:8" s="13" customFormat="1" x14ac:dyDescent="0.2">
      <c r="A14" s="10" t="s">
        <v>11</v>
      </c>
      <c r="B14" s="11" t="s">
        <v>12</v>
      </c>
      <c r="C14" s="11"/>
      <c r="D14" s="11"/>
      <c r="E14" s="11" t="s">
        <v>101</v>
      </c>
      <c r="F14" s="10">
        <v>2</v>
      </c>
      <c r="G14" s="12"/>
      <c r="H14" s="12">
        <f>G14*F14</f>
        <v>0</v>
      </c>
    </row>
    <row r="15" spans="1:8" s="13" customFormat="1" x14ac:dyDescent="0.2">
      <c r="A15" s="10" t="s">
        <v>13</v>
      </c>
      <c r="B15" s="11" t="s">
        <v>14</v>
      </c>
      <c r="C15" s="11"/>
      <c r="D15" s="11"/>
      <c r="E15" s="11" t="s">
        <v>101</v>
      </c>
      <c r="F15" s="10">
        <v>2</v>
      </c>
      <c r="G15" s="12"/>
      <c r="H15" s="12">
        <f t="shared" ref="H15:H57" si="0">G15*F15</f>
        <v>0</v>
      </c>
    </row>
    <row r="16" spans="1:8" s="13" customFormat="1" x14ac:dyDescent="0.2">
      <c r="A16" s="10" t="s">
        <v>15</v>
      </c>
      <c r="B16" s="11" t="s">
        <v>16</v>
      </c>
      <c r="C16" s="11"/>
      <c r="D16" s="11"/>
      <c r="E16" s="11" t="s">
        <v>101</v>
      </c>
      <c r="F16" s="10">
        <v>2</v>
      </c>
      <c r="G16" s="12"/>
      <c r="H16" s="12">
        <f t="shared" si="0"/>
        <v>0</v>
      </c>
    </row>
    <row r="17" spans="1:8" s="13" customFormat="1" x14ac:dyDescent="0.2">
      <c r="A17" s="10" t="s">
        <v>17</v>
      </c>
      <c r="B17" s="11" t="s">
        <v>18</v>
      </c>
      <c r="C17" s="11"/>
      <c r="D17" s="11"/>
      <c r="E17" s="11" t="s">
        <v>101</v>
      </c>
      <c r="F17" s="10">
        <v>2</v>
      </c>
      <c r="G17" s="12"/>
      <c r="H17" s="12">
        <f t="shared" si="0"/>
        <v>0</v>
      </c>
    </row>
    <row r="18" spans="1:8" s="13" customFormat="1" x14ac:dyDescent="0.2">
      <c r="A18" s="10" t="s">
        <v>19</v>
      </c>
      <c r="B18" s="11" t="s">
        <v>20</v>
      </c>
      <c r="C18" s="11"/>
      <c r="D18" s="11"/>
      <c r="E18" s="11" t="s">
        <v>101</v>
      </c>
      <c r="F18" s="10">
        <v>6</v>
      </c>
      <c r="G18" s="12"/>
      <c r="H18" s="12">
        <f t="shared" si="0"/>
        <v>0</v>
      </c>
    </row>
    <row r="19" spans="1:8" s="13" customFormat="1" x14ac:dyDescent="0.2">
      <c r="A19" s="10" t="s">
        <v>21</v>
      </c>
      <c r="B19" s="11" t="s">
        <v>22</v>
      </c>
      <c r="C19" s="11"/>
      <c r="D19" s="11"/>
      <c r="E19" s="11" t="s">
        <v>101</v>
      </c>
      <c r="F19" s="10">
        <v>2</v>
      </c>
      <c r="G19" s="12"/>
      <c r="H19" s="12">
        <f t="shared" si="0"/>
        <v>0</v>
      </c>
    </row>
    <row r="20" spans="1:8" s="13" customFormat="1" x14ac:dyDescent="0.2">
      <c r="A20" s="10" t="s">
        <v>23</v>
      </c>
      <c r="B20" s="11" t="s">
        <v>24</v>
      </c>
      <c r="C20" s="11"/>
      <c r="D20" s="11"/>
      <c r="E20" s="11" t="s">
        <v>101</v>
      </c>
      <c r="F20" s="10">
        <v>4</v>
      </c>
      <c r="G20" s="12"/>
      <c r="H20" s="12">
        <f t="shared" si="0"/>
        <v>0</v>
      </c>
    </row>
    <row r="21" spans="1:8" s="13" customFormat="1" x14ac:dyDescent="0.2">
      <c r="A21" s="10" t="s">
        <v>25</v>
      </c>
      <c r="B21" s="11" t="s">
        <v>26</v>
      </c>
      <c r="C21" s="11"/>
      <c r="D21" s="11"/>
      <c r="E21" s="11" t="s">
        <v>101</v>
      </c>
      <c r="F21" s="10">
        <v>5</v>
      </c>
      <c r="G21" s="12"/>
      <c r="H21" s="12">
        <f t="shared" si="0"/>
        <v>0</v>
      </c>
    </row>
    <row r="22" spans="1:8" s="13" customFormat="1" x14ac:dyDescent="0.2">
      <c r="A22" s="10" t="s">
        <v>27</v>
      </c>
      <c r="B22" s="11" t="s">
        <v>28</v>
      </c>
      <c r="C22" s="11"/>
      <c r="D22" s="11"/>
      <c r="E22" s="11" t="s">
        <v>101</v>
      </c>
      <c r="F22" s="10">
        <v>1</v>
      </c>
      <c r="G22" s="12"/>
      <c r="H22" s="12">
        <f t="shared" si="0"/>
        <v>0</v>
      </c>
    </row>
    <row r="23" spans="1:8" s="13" customFormat="1" x14ac:dyDescent="0.2">
      <c r="A23" s="10" t="s">
        <v>29</v>
      </c>
      <c r="B23" s="11" t="s">
        <v>30</v>
      </c>
      <c r="C23" s="11"/>
      <c r="D23" s="11"/>
      <c r="E23" s="11" t="s">
        <v>101</v>
      </c>
      <c r="F23" s="10">
        <v>11</v>
      </c>
      <c r="G23" s="12"/>
      <c r="H23" s="12">
        <f t="shared" si="0"/>
        <v>0</v>
      </c>
    </row>
    <row r="24" spans="1:8" s="13" customFormat="1" ht="28.5" x14ac:dyDescent="0.2">
      <c r="A24" s="10" t="s">
        <v>31</v>
      </c>
      <c r="B24" s="11" t="s">
        <v>109</v>
      </c>
      <c r="C24" s="11"/>
      <c r="D24" s="11"/>
      <c r="E24" s="11" t="s">
        <v>101</v>
      </c>
      <c r="F24" s="10">
        <v>9</v>
      </c>
      <c r="G24" s="12"/>
      <c r="H24" s="12">
        <f t="shared" si="0"/>
        <v>0</v>
      </c>
    </row>
    <row r="25" spans="1:8" s="13" customFormat="1" x14ac:dyDescent="0.2">
      <c r="A25" s="10" t="s">
        <v>32</v>
      </c>
      <c r="B25" s="11" t="s">
        <v>33</v>
      </c>
      <c r="C25" s="11"/>
      <c r="D25" s="11"/>
      <c r="E25" s="11" t="s">
        <v>101</v>
      </c>
      <c r="F25" s="10">
        <v>10</v>
      </c>
      <c r="G25" s="12"/>
      <c r="H25" s="12">
        <f t="shared" si="0"/>
        <v>0</v>
      </c>
    </row>
    <row r="26" spans="1:8" s="13" customFormat="1" x14ac:dyDescent="0.2">
      <c r="A26" s="10" t="s">
        <v>34</v>
      </c>
      <c r="B26" s="11" t="s">
        <v>35</v>
      </c>
      <c r="C26" s="11"/>
      <c r="D26" s="11"/>
      <c r="E26" s="11" t="s">
        <v>101</v>
      </c>
      <c r="F26" s="10">
        <v>8</v>
      </c>
      <c r="G26" s="12"/>
      <c r="H26" s="12">
        <f t="shared" si="0"/>
        <v>0</v>
      </c>
    </row>
    <row r="27" spans="1:8" s="13" customFormat="1" x14ac:dyDescent="0.2">
      <c r="A27" s="10" t="s">
        <v>36</v>
      </c>
      <c r="B27" s="11" t="s">
        <v>37</v>
      </c>
      <c r="C27" s="11"/>
      <c r="D27" s="11"/>
      <c r="E27" s="11" t="s">
        <v>101</v>
      </c>
      <c r="F27" s="10">
        <v>18</v>
      </c>
      <c r="G27" s="12"/>
      <c r="H27" s="12">
        <f t="shared" si="0"/>
        <v>0</v>
      </c>
    </row>
    <row r="28" spans="1:8" s="13" customFormat="1" x14ac:dyDescent="0.2">
      <c r="A28" s="10" t="s">
        <v>38</v>
      </c>
      <c r="B28" s="11" t="s">
        <v>39</v>
      </c>
      <c r="C28" s="11"/>
      <c r="D28" s="11"/>
      <c r="E28" s="11" t="s">
        <v>101</v>
      </c>
      <c r="F28" s="10">
        <v>4</v>
      </c>
      <c r="G28" s="12"/>
      <c r="H28" s="12">
        <f t="shared" si="0"/>
        <v>0</v>
      </c>
    </row>
    <row r="29" spans="1:8" s="13" customFormat="1" x14ac:dyDescent="0.2">
      <c r="A29" s="10" t="s">
        <v>40</v>
      </c>
      <c r="B29" s="11" t="s">
        <v>41</v>
      </c>
      <c r="C29" s="11"/>
      <c r="D29" s="11"/>
      <c r="E29" s="11" t="s">
        <v>101</v>
      </c>
      <c r="F29" s="10">
        <v>4</v>
      </c>
      <c r="G29" s="12"/>
      <c r="H29" s="12">
        <f t="shared" si="0"/>
        <v>0</v>
      </c>
    </row>
    <row r="30" spans="1:8" s="13" customFormat="1" ht="28.5" x14ac:dyDescent="0.2">
      <c r="A30" s="10" t="s">
        <v>42</v>
      </c>
      <c r="B30" s="11" t="s">
        <v>43</v>
      </c>
      <c r="C30" s="11"/>
      <c r="D30" s="11"/>
      <c r="E30" s="11" t="s">
        <v>101</v>
      </c>
      <c r="F30" s="10">
        <v>16</v>
      </c>
      <c r="G30" s="12"/>
      <c r="H30" s="12">
        <f t="shared" si="0"/>
        <v>0</v>
      </c>
    </row>
    <row r="31" spans="1:8" s="13" customFormat="1" x14ac:dyDescent="0.2">
      <c r="A31" s="10" t="s">
        <v>44</v>
      </c>
      <c r="B31" s="11" t="s">
        <v>45</v>
      </c>
      <c r="C31" s="11"/>
      <c r="D31" s="11"/>
      <c r="E31" s="11" t="s">
        <v>101</v>
      </c>
      <c r="F31" s="10">
        <v>4</v>
      </c>
      <c r="G31" s="12"/>
      <c r="H31" s="12">
        <f t="shared" si="0"/>
        <v>0</v>
      </c>
    </row>
    <row r="32" spans="1:8" s="13" customFormat="1" ht="28.5" x14ac:dyDescent="0.2">
      <c r="A32" s="10" t="s">
        <v>46</v>
      </c>
      <c r="B32" s="11" t="s">
        <v>106</v>
      </c>
      <c r="C32" s="11"/>
      <c r="D32" s="11"/>
      <c r="E32" s="11" t="s">
        <v>101</v>
      </c>
      <c r="F32" s="10">
        <v>2</v>
      </c>
      <c r="G32" s="12"/>
      <c r="H32" s="12">
        <f t="shared" si="0"/>
        <v>0</v>
      </c>
    </row>
    <row r="33" spans="1:8" s="13" customFormat="1" ht="28.5" x14ac:dyDescent="0.2">
      <c r="A33" s="10" t="s">
        <v>47</v>
      </c>
      <c r="B33" s="11" t="s">
        <v>107</v>
      </c>
      <c r="C33" s="11"/>
      <c r="D33" s="11"/>
      <c r="E33" s="11" t="s">
        <v>101</v>
      </c>
      <c r="F33" s="10">
        <v>2</v>
      </c>
      <c r="G33" s="12"/>
      <c r="H33" s="12">
        <f t="shared" si="0"/>
        <v>0</v>
      </c>
    </row>
    <row r="34" spans="1:8" s="13" customFormat="1" ht="28.5" x14ac:dyDescent="0.2">
      <c r="A34" s="10" t="s">
        <v>48</v>
      </c>
      <c r="B34" s="11" t="s">
        <v>108</v>
      </c>
      <c r="C34" s="11"/>
      <c r="D34" s="11"/>
      <c r="E34" s="11" t="s">
        <v>101</v>
      </c>
      <c r="F34" s="10">
        <v>4</v>
      </c>
      <c r="G34" s="12"/>
      <c r="H34" s="12">
        <f t="shared" si="0"/>
        <v>0</v>
      </c>
    </row>
    <row r="35" spans="1:8" s="13" customFormat="1" ht="28.5" x14ac:dyDescent="0.2">
      <c r="A35" s="10" t="s">
        <v>49</v>
      </c>
      <c r="B35" s="11" t="s">
        <v>50</v>
      </c>
      <c r="C35" s="11"/>
      <c r="D35" s="11"/>
      <c r="E35" s="11" t="s">
        <v>101</v>
      </c>
      <c r="F35" s="10">
        <v>30</v>
      </c>
      <c r="G35" s="12"/>
      <c r="H35" s="12">
        <f t="shared" si="0"/>
        <v>0</v>
      </c>
    </row>
    <row r="36" spans="1:8" s="13" customFormat="1" ht="28.5" x14ac:dyDescent="0.2">
      <c r="A36" s="10" t="s">
        <v>51</v>
      </c>
      <c r="B36" s="11" t="s">
        <v>52</v>
      </c>
      <c r="C36" s="11"/>
      <c r="D36" s="11"/>
      <c r="E36" s="11" t="s">
        <v>101</v>
      </c>
      <c r="F36" s="10">
        <v>130</v>
      </c>
      <c r="G36" s="12"/>
      <c r="H36" s="12">
        <f t="shared" si="0"/>
        <v>0</v>
      </c>
    </row>
    <row r="37" spans="1:8" s="13" customFormat="1" ht="28.5" x14ac:dyDescent="0.2">
      <c r="A37" s="10" t="s">
        <v>53</v>
      </c>
      <c r="B37" s="11" t="s">
        <v>54</v>
      </c>
      <c r="C37" s="11"/>
      <c r="D37" s="11"/>
      <c r="E37" s="11" t="s">
        <v>101</v>
      </c>
      <c r="F37" s="10">
        <v>2</v>
      </c>
      <c r="G37" s="12"/>
      <c r="H37" s="12">
        <f t="shared" si="0"/>
        <v>0</v>
      </c>
    </row>
    <row r="38" spans="1:8" s="13" customFormat="1" ht="28.5" x14ac:dyDescent="0.2">
      <c r="A38" s="10" t="s">
        <v>55</v>
      </c>
      <c r="B38" s="11" t="s">
        <v>56</v>
      </c>
      <c r="C38" s="11"/>
      <c r="D38" s="11"/>
      <c r="E38" s="11" t="s">
        <v>101</v>
      </c>
      <c r="F38" s="10">
        <v>2</v>
      </c>
      <c r="G38" s="12"/>
      <c r="H38" s="12">
        <f t="shared" si="0"/>
        <v>0</v>
      </c>
    </row>
    <row r="39" spans="1:8" s="13" customFormat="1" ht="28.5" x14ac:dyDescent="0.2">
      <c r="A39" s="10" t="s">
        <v>57</v>
      </c>
      <c r="B39" s="11" t="s">
        <v>58</v>
      </c>
      <c r="C39" s="11"/>
      <c r="D39" s="11"/>
      <c r="E39" s="11" t="s">
        <v>101</v>
      </c>
      <c r="F39" s="10">
        <v>48</v>
      </c>
      <c r="G39" s="12"/>
      <c r="H39" s="12">
        <f t="shared" si="0"/>
        <v>0</v>
      </c>
    </row>
    <row r="40" spans="1:8" s="13" customFormat="1" ht="28.5" x14ac:dyDescent="0.2">
      <c r="A40" s="10" t="s">
        <v>59</v>
      </c>
      <c r="B40" s="11" t="s">
        <v>60</v>
      </c>
      <c r="C40" s="11"/>
      <c r="D40" s="11"/>
      <c r="E40" s="11" t="s">
        <v>101</v>
      </c>
      <c r="F40" s="10">
        <v>26</v>
      </c>
      <c r="G40" s="12"/>
      <c r="H40" s="12">
        <f t="shared" si="0"/>
        <v>0</v>
      </c>
    </row>
    <row r="41" spans="1:8" s="13" customFormat="1" ht="28.5" x14ac:dyDescent="0.2">
      <c r="A41" s="10" t="s">
        <v>61</v>
      </c>
      <c r="B41" s="11" t="s">
        <v>62</v>
      </c>
      <c r="C41" s="11"/>
      <c r="D41" s="11"/>
      <c r="E41" s="11" t="s">
        <v>101</v>
      </c>
      <c r="F41" s="10">
        <v>18</v>
      </c>
      <c r="G41" s="12"/>
      <c r="H41" s="12">
        <f t="shared" si="0"/>
        <v>0</v>
      </c>
    </row>
    <row r="42" spans="1:8" s="13" customFormat="1" ht="28.5" x14ac:dyDescent="0.2">
      <c r="A42" s="10" t="s">
        <v>63</v>
      </c>
      <c r="B42" s="11" t="s">
        <v>64</v>
      </c>
      <c r="C42" s="11"/>
      <c r="D42" s="11"/>
      <c r="E42" s="11" t="s">
        <v>101</v>
      </c>
      <c r="F42" s="10">
        <v>30</v>
      </c>
      <c r="G42" s="12"/>
      <c r="H42" s="12">
        <f t="shared" si="0"/>
        <v>0</v>
      </c>
    </row>
    <row r="43" spans="1:8" s="13" customFormat="1" ht="28.5" x14ac:dyDescent="0.2">
      <c r="A43" s="10" t="s">
        <v>65</v>
      </c>
      <c r="B43" s="11" t="s">
        <v>66</v>
      </c>
      <c r="C43" s="11"/>
      <c r="D43" s="11"/>
      <c r="E43" s="11" t="s">
        <v>101</v>
      </c>
      <c r="F43" s="10">
        <v>4</v>
      </c>
      <c r="G43" s="12"/>
      <c r="H43" s="12">
        <f t="shared" si="0"/>
        <v>0</v>
      </c>
    </row>
    <row r="44" spans="1:8" s="13" customFormat="1" ht="28.5" x14ac:dyDescent="0.2">
      <c r="A44" s="10" t="s">
        <v>67</v>
      </c>
      <c r="B44" s="11" t="s">
        <v>68</v>
      </c>
      <c r="C44" s="11"/>
      <c r="D44" s="11"/>
      <c r="E44" s="11" t="s">
        <v>101</v>
      </c>
      <c r="F44" s="10">
        <v>12</v>
      </c>
      <c r="G44" s="12"/>
      <c r="H44" s="12">
        <f t="shared" si="0"/>
        <v>0</v>
      </c>
    </row>
    <row r="45" spans="1:8" s="13" customFormat="1" ht="28.5" x14ac:dyDescent="0.2">
      <c r="A45" s="10" t="s">
        <v>69</v>
      </c>
      <c r="B45" s="11" t="s">
        <v>70</v>
      </c>
      <c r="C45" s="11"/>
      <c r="D45" s="11"/>
      <c r="E45" s="11" t="s">
        <v>101</v>
      </c>
      <c r="F45" s="10">
        <v>39</v>
      </c>
      <c r="G45" s="12"/>
      <c r="H45" s="12">
        <f t="shared" si="0"/>
        <v>0</v>
      </c>
    </row>
    <row r="46" spans="1:8" s="13" customFormat="1" ht="28.5" x14ac:dyDescent="0.2">
      <c r="A46" s="10" t="s">
        <v>71</v>
      </c>
      <c r="B46" s="11" t="s">
        <v>72</v>
      </c>
      <c r="C46" s="11"/>
      <c r="D46" s="11"/>
      <c r="E46" s="11" t="s">
        <v>101</v>
      </c>
      <c r="F46" s="10">
        <v>7</v>
      </c>
      <c r="G46" s="12"/>
      <c r="H46" s="12">
        <f t="shared" si="0"/>
        <v>0</v>
      </c>
    </row>
    <row r="47" spans="1:8" s="13" customFormat="1" ht="28.5" x14ac:dyDescent="0.2">
      <c r="A47" s="10" t="s">
        <v>73</v>
      </c>
      <c r="B47" s="11" t="s">
        <v>74</v>
      </c>
      <c r="C47" s="11"/>
      <c r="D47" s="11"/>
      <c r="E47" s="11" t="s">
        <v>101</v>
      </c>
      <c r="F47" s="10">
        <v>7</v>
      </c>
      <c r="G47" s="12"/>
      <c r="H47" s="12">
        <f t="shared" si="0"/>
        <v>0</v>
      </c>
    </row>
    <row r="48" spans="1:8" s="13" customFormat="1" ht="28.5" x14ac:dyDescent="0.2">
      <c r="A48" s="10" t="s">
        <v>75</v>
      </c>
      <c r="B48" s="11" t="s">
        <v>76</v>
      </c>
      <c r="C48" s="11"/>
      <c r="D48" s="11"/>
      <c r="E48" s="11" t="s">
        <v>101</v>
      </c>
      <c r="F48" s="10">
        <v>128</v>
      </c>
      <c r="G48" s="12"/>
      <c r="H48" s="12">
        <f t="shared" si="0"/>
        <v>0</v>
      </c>
    </row>
    <row r="49" spans="1:8" s="13" customFormat="1" ht="28.5" x14ac:dyDescent="0.2">
      <c r="A49" s="10" t="s">
        <v>77</v>
      </c>
      <c r="B49" s="11" t="s">
        <v>78</v>
      </c>
      <c r="C49" s="11"/>
      <c r="D49" s="11"/>
      <c r="E49" s="11" t="s">
        <v>101</v>
      </c>
      <c r="F49" s="10">
        <v>250</v>
      </c>
      <c r="G49" s="12"/>
      <c r="H49" s="12">
        <f t="shared" si="0"/>
        <v>0</v>
      </c>
    </row>
    <row r="50" spans="1:8" s="13" customFormat="1" ht="28.5" x14ac:dyDescent="0.2">
      <c r="A50" s="10" t="s">
        <v>79</v>
      </c>
      <c r="B50" s="11" t="s">
        <v>80</v>
      </c>
      <c r="C50" s="11"/>
      <c r="D50" s="11"/>
      <c r="E50" s="11" t="s">
        <v>101</v>
      </c>
      <c r="F50" s="10">
        <v>250</v>
      </c>
      <c r="G50" s="12"/>
      <c r="H50" s="12">
        <f t="shared" si="0"/>
        <v>0</v>
      </c>
    </row>
    <row r="51" spans="1:8" s="13" customFormat="1" ht="28.5" x14ac:dyDescent="0.2">
      <c r="A51" s="10" t="s">
        <v>81</v>
      </c>
      <c r="B51" s="11" t="s">
        <v>82</v>
      </c>
      <c r="C51" s="11"/>
      <c r="D51" s="11"/>
      <c r="E51" s="11" t="s">
        <v>101</v>
      </c>
      <c r="F51" s="10">
        <v>18</v>
      </c>
      <c r="G51" s="12"/>
      <c r="H51" s="12">
        <f t="shared" si="0"/>
        <v>0</v>
      </c>
    </row>
    <row r="52" spans="1:8" s="13" customFormat="1" x14ac:dyDescent="0.2">
      <c r="A52" s="10" t="s">
        <v>83</v>
      </c>
      <c r="B52" s="11" t="s">
        <v>84</v>
      </c>
      <c r="C52" s="11"/>
      <c r="D52" s="11"/>
      <c r="E52" s="11" t="s">
        <v>101</v>
      </c>
      <c r="F52" s="10">
        <v>18</v>
      </c>
      <c r="G52" s="12"/>
      <c r="H52" s="12">
        <f t="shared" si="0"/>
        <v>0</v>
      </c>
    </row>
    <row r="53" spans="1:8" s="13" customFormat="1" ht="28.5" x14ac:dyDescent="0.2">
      <c r="A53" s="10" t="s">
        <v>85</v>
      </c>
      <c r="B53" s="11" t="s">
        <v>86</v>
      </c>
      <c r="C53" s="11"/>
      <c r="D53" s="11"/>
      <c r="E53" s="11" t="s">
        <v>101</v>
      </c>
      <c r="F53" s="10">
        <v>22</v>
      </c>
      <c r="G53" s="12"/>
      <c r="H53" s="12">
        <f t="shared" si="0"/>
        <v>0</v>
      </c>
    </row>
    <row r="54" spans="1:8" s="13" customFormat="1" ht="28.5" x14ac:dyDescent="0.2">
      <c r="A54" s="10" t="s">
        <v>87</v>
      </c>
      <c r="B54" s="11" t="s">
        <v>88</v>
      </c>
      <c r="C54" s="11"/>
      <c r="D54" s="11"/>
      <c r="E54" s="11" t="s">
        <v>101</v>
      </c>
      <c r="F54" s="10">
        <v>11</v>
      </c>
      <c r="G54" s="12"/>
      <c r="H54" s="12">
        <f t="shared" si="0"/>
        <v>0</v>
      </c>
    </row>
    <row r="55" spans="1:8" s="13" customFormat="1" ht="28.5" x14ac:dyDescent="0.2">
      <c r="A55" s="10" t="s">
        <v>89</v>
      </c>
      <c r="B55" s="11" t="s">
        <v>90</v>
      </c>
      <c r="C55" s="11"/>
      <c r="D55" s="11"/>
      <c r="E55" s="11" t="s">
        <v>101</v>
      </c>
      <c r="F55" s="10">
        <v>55</v>
      </c>
      <c r="G55" s="12"/>
      <c r="H55" s="12">
        <f t="shared" si="0"/>
        <v>0</v>
      </c>
    </row>
    <row r="56" spans="1:8" s="13" customFormat="1" ht="28.5" x14ac:dyDescent="0.2">
      <c r="A56" s="10" t="s">
        <v>91</v>
      </c>
      <c r="B56" s="11" t="s">
        <v>92</v>
      </c>
      <c r="C56" s="11"/>
      <c r="D56" s="11"/>
      <c r="E56" s="11" t="s">
        <v>101</v>
      </c>
      <c r="F56" s="10">
        <v>352</v>
      </c>
      <c r="G56" s="12"/>
      <c r="H56" s="12">
        <f t="shared" si="0"/>
        <v>0</v>
      </c>
    </row>
    <row r="57" spans="1:8" s="13" customFormat="1" x14ac:dyDescent="0.2">
      <c r="A57" s="10" t="s">
        <v>93</v>
      </c>
      <c r="B57" s="11" t="s">
        <v>94</v>
      </c>
      <c r="C57" s="11"/>
      <c r="D57" s="11"/>
      <c r="E57" s="11" t="s">
        <v>101</v>
      </c>
      <c r="F57" s="10">
        <v>110</v>
      </c>
      <c r="G57" s="12"/>
      <c r="H57" s="12">
        <f t="shared" si="0"/>
        <v>0</v>
      </c>
    </row>
    <row r="58" spans="1:8" s="13" customFormat="1" ht="28.5" x14ac:dyDescent="0.2">
      <c r="A58" s="10" t="s">
        <v>95</v>
      </c>
      <c r="B58" s="11" t="s">
        <v>96</v>
      </c>
      <c r="C58" s="11"/>
      <c r="D58" s="11"/>
      <c r="E58" s="11" t="s">
        <v>102</v>
      </c>
      <c r="F58" s="10">
        <v>160</v>
      </c>
      <c r="G58" s="12"/>
      <c r="H58" s="12">
        <f>G58*F58</f>
        <v>0</v>
      </c>
    </row>
    <row r="59" spans="1:8" ht="27.6" customHeight="1" x14ac:dyDescent="0.25">
      <c r="A59" s="14" t="s">
        <v>97</v>
      </c>
      <c r="B59" s="15"/>
      <c r="C59" s="15"/>
      <c r="D59" s="15"/>
      <c r="E59" s="15"/>
      <c r="F59" s="15"/>
      <c r="G59" s="16"/>
      <c r="H59" s="9">
        <f>SUM(H14:H58)</f>
        <v>0</v>
      </c>
    </row>
    <row r="60" spans="1:8" ht="27.6" customHeight="1" x14ac:dyDescent="0.25">
      <c r="A60" s="14" t="s">
        <v>98</v>
      </c>
      <c r="B60" s="15"/>
      <c r="C60" s="15"/>
      <c r="D60" s="15"/>
      <c r="E60" s="15"/>
      <c r="F60" s="15"/>
      <c r="G60" s="16"/>
      <c r="H60" s="9">
        <f>H59*0.25</f>
        <v>0</v>
      </c>
    </row>
    <row r="61" spans="1:8" ht="27.6" customHeight="1" x14ac:dyDescent="0.25">
      <c r="A61" s="14" t="s">
        <v>99</v>
      </c>
      <c r="B61" s="15"/>
      <c r="C61" s="15"/>
      <c r="D61" s="15"/>
      <c r="E61" s="15"/>
      <c r="F61" s="15"/>
      <c r="G61" s="16"/>
      <c r="H61" s="9">
        <f>H60+H59</f>
        <v>0</v>
      </c>
    </row>
  </sheetData>
  <mergeCells count="6">
    <mergeCell ref="A60:G60"/>
    <mergeCell ref="A61:G61"/>
    <mergeCell ref="A8:H8"/>
    <mergeCell ref="A9:H9"/>
    <mergeCell ref="A10:H10"/>
    <mergeCell ref="A59:G59"/>
  </mergeCells>
  <pageMargins left="0.70866141732283472" right="0.70866141732283472" top="0.74803149606299213" bottom="0.74803149606299213" header="0.31496062992125984" footer="0.31496062992125984"/>
  <pageSetup paperSize="9" scale="70" fitToHeight="100" orientation="landscape" verticalDpi="300" r:id="rId1"/>
  <headerFooter>
    <oddFooter>&amp;C&amp;"Myriad Pro,Bold"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2" ma:contentTypeDescription="Create a new document." ma:contentTypeScope="" ma:versionID="0157ee7e661fbb6ddbe50e08cf82fbcc">
  <xsd:schema xmlns:xsd="http://www.w3.org/2001/XMLSchema" xmlns:xs="http://www.w3.org/2001/XMLSchema" xmlns:p="http://schemas.microsoft.com/office/2006/metadata/properties" xmlns:ns2="51fb880c-48ca-4abc-8e1b-6b66c49139d8" targetNamespace="http://schemas.microsoft.com/office/2006/metadata/properties" ma:root="true" ma:fieldsID="41a8bf02719b6045701041c947050514" ns2:_="">
    <xsd:import namespace="51fb880c-48ca-4abc-8e1b-6b66c49139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45EAA-D2F2-40C5-92DF-6E88A61FF8A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1fb880c-48ca-4abc-8e1b-6b66c49139d8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8F293F-19F6-43C1-9A0D-07104CB0C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DC94A8-01B6-49E1-948A-2E96B8A940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CARNet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Radovan Kovačević</cp:lastModifiedBy>
  <cp:revision/>
  <cp:lastPrinted>2016-04-13T11:11:08Z</cp:lastPrinted>
  <dcterms:created xsi:type="dcterms:W3CDTF">2016-02-18T08:29:04Z</dcterms:created>
  <dcterms:modified xsi:type="dcterms:W3CDTF">2016-08-03T08:09:51Z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