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B:\Desktop\"/>
    </mc:Choice>
  </mc:AlternateContent>
  <xr:revisionPtr revIDLastSave="0" documentId="13_ncr:1_{2B2D3744-3CBA-4209-AD64-8B5BE138D40B}" xr6:coauthVersionLast="46" xr6:coauthVersionMax="46" xr10:uidLastSave="{00000000-0000-0000-0000-000000000000}"/>
  <bookViews>
    <workbookView xWindow="-25320" yWindow="360" windowWidth="25440" windowHeight="15390" tabRatio="829" activeTab="8" xr2:uid="{00000000-000D-0000-FFFF-FFFF00000000}"/>
  </bookViews>
  <sheets>
    <sheet name="252_SIBENIK" sheetId="19" r:id="rId1"/>
    <sheet name="253_GOSPIC" sheetId="20" r:id="rId2"/>
    <sheet name="254_VIROVITICA" sheetId="21" r:id="rId3"/>
    <sheet name="255_POZEGA" sheetId="22" r:id="rId4"/>
    <sheet name="256_BJELOVAR" sheetId="23" r:id="rId5"/>
    <sheet name="257_KOPRIVNICA" sheetId="18" r:id="rId6"/>
    <sheet name="258_KRAPINA" sheetId="24" r:id="rId7"/>
    <sheet name="259_SISAK_" sheetId="25" r:id="rId8"/>
    <sheet name="zbroj" sheetId="14"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50" i="23" l="1"/>
  <c r="G187" i="22"/>
  <c r="G199" i="23"/>
  <c r="G197" i="24" l="1"/>
  <c r="G197" i="22"/>
  <c r="G210" i="22" l="1"/>
  <c r="C208" i="22"/>
  <c r="G207" i="22"/>
  <c r="G200" i="22"/>
  <c r="G213" i="20"/>
  <c r="C211" i="20"/>
  <c r="G210" i="20"/>
  <c r="G203" i="20"/>
  <c r="G217" i="20"/>
  <c r="G219" i="20"/>
  <c r="G219" i="22" l="1"/>
  <c r="G175" i="20" l="1"/>
  <c r="G159" i="21"/>
  <c r="G183" i="18"/>
  <c r="G174" i="23"/>
  <c r="G185" i="22"/>
  <c r="G167" i="21"/>
  <c r="G188" i="20"/>
  <c r="G52" i="25"/>
  <c r="G66" i="25"/>
  <c r="G150" i="19" l="1"/>
  <c r="G154" i="20"/>
  <c r="G133" i="21"/>
  <c r="G151" i="22"/>
  <c r="G140" i="23"/>
  <c r="G149" i="18"/>
  <c r="G149" i="24"/>
  <c r="G165" i="25"/>
  <c r="E71" i="19"/>
  <c r="E73" i="19" s="1"/>
  <c r="E74" i="20"/>
  <c r="E76" i="20" s="1"/>
  <c r="E58" i="21"/>
  <c r="E60" i="21" s="1"/>
  <c r="E72" i="22"/>
  <c r="E74" i="22" s="1"/>
  <c r="E64" i="23"/>
  <c r="E66" i="23" s="1"/>
  <c r="E71" i="18"/>
  <c r="E73" i="18" s="1"/>
  <c r="E65" i="24"/>
  <c r="E67" i="24" s="1"/>
  <c r="E87" i="25"/>
  <c r="E89" i="25" s="1"/>
  <c r="G187" i="19"/>
  <c r="G172" i="21"/>
  <c r="G215" i="22"/>
  <c r="G177" i="23"/>
  <c r="G190" i="18"/>
  <c r="G200" i="24"/>
  <c r="G203" i="25"/>
  <c r="G114" i="19"/>
  <c r="G117" i="20"/>
  <c r="G101" i="21"/>
  <c r="G116" i="22"/>
  <c r="G107" i="23"/>
  <c r="G114" i="18"/>
  <c r="G114" i="24"/>
  <c r="G131" i="25"/>
  <c r="G183" i="19"/>
  <c r="G185" i="18"/>
  <c r="G183" i="24"/>
  <c r="G199" i="25"/>
  <c r="G190" i="20"/>
  <c r="G185" i="24"/>
  <c r="G200" i="20"/>
  <c r="G194" i="24"/>
  <c r="G204" i="24"/>
  <c r="G202" i="19"/>
  <c r="G220" i="24"/>
  <c r="G148" i="19" l="1"/>
  <c r="G152" i="20"/>
  <c r="G149" i="22"/>
  <c r="G147" i="18"/>
  <c r="G147" i="24"/>
  <c r="G163" i="25"/>
  <c r="G122" i="19"/>
  <c r="G125" i="20"/>
  <c r="G124" i="22"/>
  <c r="G115" i="23"/>
  <c r="G122" i="18"/>
  <c r="G122" i="24"/>
  <c r="G139" i="25"/>
  <c r="G197" i="19"/>
  <c r="G191" i="19"/>
  <c r="G189" i="19"/>
  <c r="G175" i="19"/>
  <c r="G170" i="19"/>
  <c r="G153" i="19"/>
  <c r="G146" i="19"/>
  <c r="G144" i="19"/>
  <c r="G140" i="19"/>
  <c r="G138" i="19"/>
  <c r="G132" i="19"/>
  <c r="G112" i="19"/>
  <c r="G110" i="19"/>
  <c r="G109" i="19"/>
  <c r="G106" i="19"/>
  <c r="G104" i="19"/>
  <c r="G102" i="19"/>
  <c r="G100" i="19"/>
  <c r="G98" i="19"/>
  <c r="G93" i="19"/>
  <c r="G76" i="19"/>
  <c r="G73" i="19"/>
  <c r="G71" i="19"/>
  <c r="G69" i="19"/>
  <c r="G67" i="19"/>
  <c r="G229" i="20"/>
  <c r="G223" i="20"/>
  <c r="G221" i="20"/>
  <c r="G180" i="20"/>
  <c r="G157" i="20"/>
  <c r="G150" i="20"/>
  <c r="G148" i="20"/>
  <c r="G146" i="20"/>
  <c r="G142" i="20"/>
  <c r="G140" i="20"/>
  <c r="G134" i="20"/>
  <c r="G115" i="20"/>
  <c r="G113" i="20"/>
  <c r="G112" i="20"/>
  <c r="G109" i="20"/>
  <c r="G107" i="20"/>
  <c r="G105" i="20"/>
  <c r="G103" i="20"/>
  <c r="G101" i="20"/>
  <c r="G96" i="20"/>
  <c r="G79" i="20"/>
  <c r="G76" i="20"/>
  <c r="G74" i="20"/>
  <c r="G72" i="20"/>
  <c r="G70" i="20"/>
  <c r="G182" i="21"/>
  <c r="G176" i="21"/>
  <c r="G174" i="21"/>
  <c r="G170" i="21"/>
  <c r="G154" i="21"/>
  <c r="G136" i="21"/>
  <c r="G131" i="21"/>
  <c r="G129" i="21"/>
  <c r="G125" i="21"/>
  <c r="G123" i="21"/>
  <c r="G117" i="21"/>
  <c r="G108" i="21"/>
  <c r="G99" i="21"/>
  <c r="G97" i="21"/>
  <c r="G96" i="21"/>
  <c r="G93" i="21"/>
  <c r="G91" i="21"/>
  <c r="G89" i="21"/>
  <c r="G87" i="21"/>
  <c r="G85" i="21"/>
  <c r="G80" i="21"/>
  <c r="G63" i="21"/>
  <c r="G60" i="21"/>
  <c r="G58" i="21"/>
  <c r="G56" i="21"/>
  <c r="G54" i="21"/>
  <c r="G230" i="22"/>
  <c r="G224" i="22"/>
  <c r="G217" i="22"/>
  <c r="G177" i="22"/>
  <c r="G172" i="22"/>
  <c r="G154" i="22"/>
  <c r="G147" i="22"/>
  <c r="G145" i="22"/>
  <c r="G141" i="22"/>
  <c r="G139" i="22"/>
  <c r="G133" i="22"/>
  <c r="G114" i="22"/>
  <c r="G112" i="22"/>
  <c r="G111" i="22"/>
  <c r="G108" i="22"/>
  <c r="G106" i="22"/>
  <c r="G104" i="22"/>
  <c r="G102" i="22"/>
  <c r="G100" i="22"/>
  <c r="G94" i="22"/>
  <c r="G77" i="22"/>
  <c r="G74" i="22"/>
  <c r="G72" i="22"/>
  <c r="G70" i="22"/>
  <c r="G68" i="22"/>
  <c r="G187" i="23"/>
  <c r="G181" i="23"/>
  <c r="G179" i="23"/>
  <c r="G166" i="23"/>
  <c r="G161" i="23"/>
  <c r="G143" i="23"/>
  <c r="G138" i="23"/>
  <c r="G136" i="23"/>
  <c r="G132" i="23"/>
  <c r="G130" i="23"/>
  <c r="G124" i="23"/>
  <c r="G105" i="23"/>
  <c r="G103" i="23"/>
  <c r="G102" i="23"/>
  <c r="G99" i="23"/>
  <c r="G97" i="23"/>
  <c r="G95" i="23"/>
  <c r="G93" i="23"/>
  <c r="G91" i="23"/>
  <c r="G86" i="23"/>
  <c r="G69" i="23"/>
  <c r="G66" i="23"/>
  <c r="G64" i="23"/>
  <c r="G62" i="23"/>
  <c r="G60" i="23"/>
  <c r="G200" i="18"/>
  <c r="G194" i="18"/>
  <c r="G192" i="18"/>
  <c r="G188" i="18"/>
  <c r="G175" i="18"/>
  <c r="G170" i="18"/>
  <c r="G152" i="18"/>
  <c r="G145" i="18"/>
  <c r="G143" i="18"/>
  <c r="G139" i="18"/>
  <c r="G137" i="18"/>
  <c r="G131" i="18"/>
  <c r="G112" i="18"/>
  <c r="G110" i="18"/>
  <c r="G109" i="18"/>
  <c r="G106" i="18"/>
  <c r="G104" i="18"/>
  <c r="G102" i="18"/>
  <c r="G100" i="18"/>
  <c r="G98" i="18"/>
  <c r="G93" i="18"/>
  <c r="G76" i="18"/>
  <c r="G73" i="18"/>
  <c r="G71" i="18"/>
  <c r="G69" i="18"/>
  <c r="G67" i="18"/>
  <c r="G216" i="24"/>
  <c r="G210" i="24"/>
  <c r="G202" i="24"/>
  <c r="G175" i="24"/>
  <c r="G170" i="24"/>
  <c r="G152" i="24"/>
  <c r="G145" i="24"/>
  <c r="G143" i="24"/>
  <c r="G139" i="24"/>
  <c r="G137" i="24"/>
  <c r="G131" i="24"/>
  <c r="G107" i="24"/>
  <c r="G105" i="24"/>
  <c r="G104" i="24"/>
  <c r="G101" i="24"/>
  <c r="G99" i="24"/>
  <c r="G97" i="24"/>
  <c r="G95" i="24"/>
  <c r="G93" i="24"/>
  <c r="G87" i="24"/>
  <c r="G70" i="24"/>
  <c r="G67" i="24"/>
  <c r="G65" i="24"/>
  <c r="G63" i="24"/>
  <c r="G61" i="24"/>
  <c r="G213" i="25"/>
  <c r="G207" i="25"/>
  <c r="G205" i="25"/>
  <c r="G191" i="25"/>
  <c r="G186" i="25"/>
  <c r="G168" i="25"/>
  <c r="G161" i="25"/>
  <c r="G159" i="25"/>
  <c r="G156" i="25"/>
  <c r="G154" i="25"/>
  <c r="G148" i="25"/>
  <c r="G129" i="25"/>
  <c r="G127" i="25"/>
  <c r="G126" i="25"/>
  <c r="G123" i="25"/>
  <c r="G121" i="25"/>
  <c r="G119" i="25"/>
  <c r="G117" i="25"/>
  <c r="G115" i="25"/>
  <c r="G109" i="25"/>
  <c r="G92" i="25"/>
  <c r="G89" i="25"/>
  <c r="G87" i="25"/>
  <c r="G85" i="25"/>
  <c r="G83" i="25"/>
  <c r="G73" i="25"/>
  <c r="G49" i="25"/>
  <c r="G47" i="25"/>
  <c r="G42" i="25"/>
  <c r="G46" i="25"/>
  <c r="G281" i="25"/>
  <c r="G224" i="25"/>
  <c r="G222" i="25"/>
  <c r="G75" i="25"/>
  <c r="G71" i="25"/>
  <c r="G70" i="25"/>
  <c r="G63" i="25"/>
  <c r="G61" i="25"/>
  <c r="G58" i="25"/>
  <c r="G57" i="25"/>
  <c r="G54" i="25"/>
  <c r="G40" i="25"/>
  <c r="G38" i="25"/>
  <c r="G36" i="25"/>
  <c r="G52" i="24"/>
  <c r="G40" i="24"/>
  <c r="G283" i="24"/>
  <c r="G54" i="24"/>
  <c r="G49" i="24"/>
  <c r="G46" i="24"/>
  <c r="G45" i="24"/>
  <c r="G42" i="24"/>
  <c r="G37" i="24"/>
  <c r="G35" i="24"/>
  <c r="G197" i="23"/>
  <c r="G39" i="23"/>
  <c r="G46" i="23"/>
  <c r="G286" i="24" l="1"/>
  <c r="G286" i="25"/>
  <c r="G191" i="23"/>
  <c r="G267" i="23" s="1"/>
  <c r="G217" i="25"/>
  <c r="G293" i="25" s="1"/>
  <c r="G225" i="24"/>
  <c r="G293" i="24" s="1"/>
  <c r="G77" i="25"/>
  <c r="G292" i="25" s="1"/>
  <c r="G56" i="24"/>
  <c r="G292" i="24" s="1"/>
  <c r="G256" i="23"/>
  <c r="G53" i="23"/>
  <c r="G51" i="23"/>
  <c r="G43" i="23"/>
  <c r="G41" i="23"/>
  <c r="G36" i="23"/>
  <c r="G59" i="22"/>
  <c r="G49" i="22"/>
  <c r="G57" i="22"/>
  <c r="G40" i="19"/>
  <c r="G41" i="22"/>
  <c r="G46" i="22"/>
  <c r="G213" i="19"/>
  <c r="G260" i="23" l="1"/>
  <c r="G268" i="23" s="1"/>
  <c r="G294" i="24"/>
  <c r="G295" i="24" s="1"/>
  <c r="C10" i="14" s="1"/>
  <c r="G294" i="25"/>
  <c r="G295" i="25" s="1"/>
  <c r="C11" i="14" s="1"/>
  <c r="G55" i="23"/>
  <c r="G266" i="23" s="1"/>
  <c r="G238" i="20"/>
  <c r="G238" i="22"/>
  <c r="G269" i="23" l="1"/>
  <c r="C8" i="14" s="1"/>
  <c r="G294" i="22"/>
  <c r="G299" i="22" s="1"/>
  <c r="G234" i="22"/>
  <c r="G306" i="22" s="1"/>
  <c r="G61" i="22"/>
  <c r="G56" i="22"/>
  <c r="G53" i="22"/>
  <c r="G52" i="22"/>
  <c r="G43" i="22"/>
  <c r="G38" i="22"/>
  <c r="G36" i="22"/>
  <c r="G307" i="22" l="1"/>
  <c r="G63" i="22"/>
  <c r="G305" i="22" s="1"/>
  <c r="G234" i="21"/>
  <c r="G239" i="21" s="1"/>
  <c r="G52" i="21"/>
  <c r="G47" i="21"/>
  <c r="G45" i="21"/>
  <c r="G44" i="21"/>
  <c r="G41" i="21"/>
  <c r="G39" i="21"/>
  <c r="G37" i="21"/>
  <c r="G40" i="20"/>
  <c r="G42" i="19"/>
  <c r="G44" i="19"/>
  <c r="G54" i="20"/>
  <c r="G63" i="20"/>
  <c r="G61" i="20"/>
  <c r="G60" i="20"/>
  <c r="G57" i="19"/>
  <c r="G58" i="19"/>
  <c r="G43" i="20"/>
  <c r="G186" i="21" l="1"/>
  <c r="G308" i="22"/>
  <c r="C7" i="14" s="1"/>
  <c r="G49" i="21"/>
  <c r="G245" i="21" s="1"/>
  <c r="G294" i="20"/>
  <c r="G233" i="20"/>
  <c r="G305" i="20" s="1"/>
  <c r="G57" i="20"/>
  <c r="G51" i="20"/>
  <c r="G50" i="20"/>
  <c r="G47" i="20"/>
  <c r="G45" i="20"/>
  <c r="G38" i="20"/>
  <c r="G36" i="20"/>
  <c r="G54" i="19"/>
  <c r="G298" i="20" l="1"/>
  <c r="G306" i="20" s="1"/>
  <c r="G247" i="21"/>
  <c r="G246" i="21"/>
  <c r="G65" i="20"/>
  <c r="G304" i="20" s="1"/>
  <c r="G270" i="19"/>
  <c r="G207" i="19"/>
  <c r="G60" i="19"/>
  <c r="G52" i="19"/>
  <c r="G51" i="19"/>
  <c r="G48" i="19"/>
  <c r="G46" i="19"/>
  <c r="G37" i="19"/>
  <c r="G35" i="19"/>
  <c r="G248" i="21" l="1"/>
  <c r="C6" i="14" s="1"/>
  <c r="G275" i="19"/>
  <c r="G283" i="19" s="1"/>
  <c r="G307" i="20"/>
  <c r="C5" i="14" s="1"/>
  <c r="G62" i="19"/>
  <c r="G281" i="19" s="1"/>
  <c r="G282" i="19"/>
  <c r="G41" i="18"/>
  <c r="G262" i="18"/>
  <c r="G265" i="18" s="1"/>
  <c r="G284" i="19" l="1"/>
  <c r="C4" i="14" s="1"/>
  <c r="G204" i="18"/>
  <c r="G273" i="18" s="1"/>
  <c r="G50" i="18"/>
  <c r="G272" i="18" l="1"/>
  <c r="G60" i="18"/>
  <c r="G58" i="18"/>
  <c r="G56" i="18"/>
  <c r="G53" i="18"/>
  <c r="G47" i="18"/>
  <c r="G45" i="18"/>
  <c r="G44" i="18"/>
  <c r="G39" i="18"/>
  <c r="G37" i="18"/>
  <c r="G35" i="18"/>
  <c r="G62" i="18" l="1"/>
  <c r="G271" i="18" s="1"/>
  <c r="G274" i="18" s="1"/>
  <c r="C9" i="14" s="1"/>
  <c r="C13" i="14" s="1"/>
</calcChain>
</file>

<file path=xl/sharedStrings.xml><?xml version="1.0" encoding="utf-8"?>
<sst xmlns="http://schemas.openxmlformats.org/spreadsheetml/2006/main" count="2835" uniqueCount="362">
  <si>
    <t>Sav materijal i oprema koji će se upotrijebiti na objektu moraju biti uskladišteni, složeni i zaštićeni te održavani u 
urednom i dobrom stanju.
Sav suvišni materijal, oprema i alat koji nije više u upotrebi moraju biti uredno složeni tako da ne ometaju 
napredak preostalih radova te uklonjeni prvom prilikom sa gradilišta.</t>
  </si>
  <si>
    <t>Zbrinjavanje građevnog otpada</t>
  </si>
  <si>
    <t>kom</t>
  </si>
  <si>
    <t>usjek</t>
  </si>
  <si>
    <t>m</t>
  </si>
  <si>
    <t>br.st.</t>
  </si>
  <si>
    <t>opis stavke</t>
  </si>
  <si>
    <t>jed. mjere</t>
  </si>
  <si>
    <t>količina</t>
  </si>
  <si>
    <t>ukupna cijena (kn)</t>
  </si>
  <si>
    <t>Opći uvjeti i napomene</t>
  </si>
  <si>
    <t>Svi nekvalitetni radovi imaju se otkloniti i zamjeniti ispravnim, bez bilo kakve odštete od strane investitora.</t>
  </si>
  <si>
    <t>Ako opis koje stavke dovodi izvoditelja u sumnju o načinu izvedbe, treba pravovremeno prije predaje ponude tražiti objašnjenje od projektanta.</t>
  </si>
  <si>
    <t>Jedinične cijene primjenjivat će se na izvedene količine bez obzira u kojem postotku iste odstupaju od količine u troškovniku.</t>
  </si>
  <si>
    <t>Prilikom  rušenja  i  demontaža  treba  pažljivo  demontirati  građevinske  elemente.  Zdravi  građevinski  materijal potrebno je očistiti i složiti na deponiju, predočiti investitoru, radi eventualne ponovne ugradnje na novu lokaciju.
Šutu od rušenja, kao i sav ostali demontirani materijal pažljivo odlagati na za to određeno mjesto na gradilištu.
Sav  materijal  koji  je  demontirani,  a  mogao  bi  još  poslužiti  u  neku  drugu  svrhu,  predočiti investitoru.</t>
  </si>
  <si>
    <t>1.</t>
  </si>
  <si>
    <t>2.</t>
  </si>
  <si>
    <t>m2</t>
  </si>
  <si>
    <t>m1</t>
  </si>
  <si>
    <t>3.</t>
  </si>
  <si>
    <t>Prije postupka demontaže i rušenja, te probijanja zidova potrebno:</t>
  </si>
  <si>
    <t>4.</t>
  </si>
  <si>
    <t>5.</t>
  </si>
  <si>
    <t>NAPOMENA PROTUPROVALNA VRATA:</t>
  </si>
  <si>
    <t>6.</t>
  </si>
  <si>
    <t>7.</t>
  </si>
  <si>
    <t>REKAPITULACIJA RADOVA</t>
  </si>
  <si>
    <t>UKUPNO RADOVI</t>
  </si>
  <si>
    <t>8.</t>
  </si>
  <si>
    <t>Prije izvođenja radova obavezno sve dimenzije kontrolirati u naravi!</t>
  </si>
  <si>
    <t>GRAĐEVINSKO OBRTNIČKI RADOVI</t>
  </si>
  <si>
    <t>9.</t>
  </si>
  <si>
    <t>10.</t>
  </si>
  <si>
    <t>11.</t>
  </si>
  <si>
    <t>12.</t>
  </si>
  <si>
    <t>13.</t>
  </si>
  <si>
    <t>14.</t>
  </si>
  <si>
    <t>GRAĐEVINSKO OBRTNIČKI RADOVI UKUPNO</t>
  </si>
  <si>
    <t>Priprema i ličenje  zidova od GK ploča poludisperznom bojom 3x u tonu sukladno postojećem ili po izboru investitora sa prethodnim  nanošenje predpremaza (impregnacije). Stavka obuhvaća sav potreban rad i materijal.</t>
  </si>
  <si>
    <t>Probijanje otvora u zidu i stropu za prodor instalacije.  Radove pažljivo izvoditi da bi se izbjegla oštećenja.  Prije izvođenja radobva provjeriti sastav i debljinu zida kao i prisutnost eventualnih instalacija. Obračun po komadu probijenog otvora.</t>
  </si>
  <si>
    <t>Zatvaranje  usjeka (šliceva) i  otvora  u  zidovima  nakon  postave  elektroinstalacija i drugih prodora kroz zidove grubom i finom produžnom žbukom, završna obrada do gotovosti za soboslikarsku  obradu. Stavka obuhvaća sav potreban rad, materijal i pomoćne konstrukcije</t>
  </si>
  <si>
    <t xml:space="preserve">Nakon izvođenja radova čišćenje, odvoz otpada i uređivanje površina predmeta obuhvata, zajedno sa zahvaćenim koridorom uzrokovanog radovima (hodnici, stubišta…) </t>
  </si>
  <si>
    <t xml:space="preserve"> </t>
  </si>
  <si>
    <t>·       s označavanjem na oba kraja naljepnicama otpornim na vlagu i prljavštinu, s tiskanim ispisom oznaka</t>
  </si>
  <si>
    <t>·       s označavanjem na oba kraja</t>
  </si>
  <si>
    <t>·       bijele boje</t>
  </si>
  <si>
    <t>·       komplet sa svim potrebnim spojnim i instalacijskim materijalom</t>
  </si>
  <si>
    <t>·       s elementima za označavanje, ispisom oznaka i označavanjem</t>
  </si>
  <si>
    <t>Dobava i montaža komunikacijskog razdjelnika renomiranog proizvođača</t>
  </si>
  <si>
    <t>·      podnožje s ventilacijskim otvorima i elementima za niveliranje</t>
  </si>
  <si>
    <t>·      s po 4 kom. kaveznih matica i vijaka po 1U visine</t>
  </si>
  <si>
    <t>Dobava i montaža police za 19" komunikacijski razdjelnik</t>
  </si>
  <si>
    <t>·      dubine 350 mm</t>
  </si>
  <si>
    <t>·      visine max. 1U</t>
  </si>
  <si>
    <t>·      s elementima za ugradnju</t>
  </si>
  <si>
    <t>·       za ugradnju u 19” razdjelnik, bez ugrađenog prekidača</t>
  </si>
  <si>
    <t>·       s priključnim kabelom dužine min. 2 m</t>
  </si>
  <si>
    <t>·       s ugradnjom na priključni konektor</t>
  </si>
  <si>
    <t>·       s elementima za označavanje i označavanjem, s tiskanim ispisom oznaka</t>
  </si>
  <si>
    <t>·      rezultate dostaviti u elektroničkom obliku, sortirani po etažama i zonama, s odgovarajućim oznakama i izračunom ukupne dužine izmjerenih kabela</t>
  </si>
  <si>
    <t>OSTALA OPREMA I RADOVI</t>
  </si>
  <si>
    <t>Izrada dokumentacije izvedenog stanja, koja treba sadržavati:</t>
  </si>
  <si>
    <t xml:space="preserve">·      komplet tehničke dokumentacije na hrvatskom jeziku  </t>
  </si>
  <si>
    <t>·      ateste i certifikate proizvođača opreme</t>
  </si>
  <si>
    <t>·      jamstvene listove</t>
  </si>
  <si>
    <t>·      popis ovlaštenih servisera</t>
  </si>
  <si>
    <t xml:space="preserve">Ostali radovi </t>
  </si>
  <si>
    <t>·      zaštita namještaja, uređaja i opreme od oštećenja prilikom izvođenja radova</t>
  </si>
  <si>
    <t>Dobava, montaža i spajanje razdjelnog ormara RBD</t>
  </si>
  <si>
    <t>Zidni plastični ormar s ugrađenim elementima slijedećih karakteristika:</t>
  </si>
  <si>
    <t>·       spajanje elemenata i označavanje u skladu s jednopolnom shemom</t>
  </si>
  <si>
    <t>·       sa spajanjem niskonaponskog kabela</t>
  </si>
  <si>
    <t>·       za ugradnju u parapetni kanal</t>
  </si>
  <si>
    <t>·       odvodnik prenapona 250 V, 10 kA, tip II,  3P + N - 1 kom</t>
  </si>
  <si>
    <t>·       automatski prekidač 10 A, kar. C, 1P - 1 kom</t>
  </si>
  <si>
    <t>·       automatski prekidač 16 A, kar. C, 1P - 2 kom</t>
  </si>
  <si>
    <t>·       s provjerom ispravnosti montaže, ispitivanje funkcionalnog djelovanja, izdavanjem izvještaja o ispitivanju sukladno HRN EN 61439, te potrebnim certifikatima i atestima  </t>
  </si>
  <si>
    <t>·       s potrebnim sabirnicama, stezaljkama, uvodnicama kabela, spojnim i pričvrsnim materijalom</t>
  </si>
  <si>
    <t>·       zaštitni uređaj diferencijalne struje tip A,  RCD 40/0,3 A, 3P - 1 kom</t>
  </si>
  <si>
    <t>·       kombinirana zaštitna sklopka tip A, 2p, 16 A, karakteristika C, 30 mA, kom 4</t>
  </si>
  <si>
    <t>·       Rastavna sklopka za cilindrične osigurače 10x38mm, 1P/32A, rastalni umetak 16 A, gG, kom 2</t>
  </si>
  <si>
    <t>Dobava, montaža i spajanje nadgradne LED panel svjetiljke  60x60 cm, 230 Vac</t>
  </si>
  <si>
    <t>boja svjetla 4000 K</t>
  </si>
  <si>
    <t>pribor za ugradnju</t>
  </si>
  <si>
    <t>CRI &gt; 80Ra</t>
  </si>
  <si>
    <t>univerzalna montaža</t>
  </si>
  <si>
    <t>Dobava, montaža i spajanje panik svjetiljke LED, 230 Vac</t>
  </si>
  <si>
    <t>Dobava, doprema i ugradnja prekidača rasvjete, n/ž izvedba</t>
  </si>
  <si>
    <t>INSTALACIJSKE CIJEVI I KABELSKI KANALI PROSTORIJA ČVORIŠTA I PRIVOD NA EKI</t>
  </si>
  <si>
    <t>KOMUNIKACIJSKI RAZDJELNICI I PRIPADAJUĆA OPREMA</t>
  </si>
  <si>
    <t>·       16A / 230V, min. 8 x 230 V šuko priključaka</t>
  </si>
  <si>
    <t>Dobava, ugradnja šuko naponske prespojne letve s prenaponskom zaštitom klasa III</t>
  </si>
  <si>
    <t>Elektrotehnički radovi</t>
  </si>
  <si>
    <t>Ispitivanje električnih instalacija sukladno HRN EN 60364-6 s izdavanjem Izvješća o ispitivanju električnih instalacija</t>
  </si>
  <si>
    <t>Strojarski radovi</t>
  </si>
  <si>
    <t>Strojarski radovi ukupno</t>
  </si>
  <si>
    <t>Elektrotehnički radovi ukupno</t>
  </si>
  <si>
    <t>ELEKTROTEHNIČKI RADOVI</t>
  </si>
  <si>
    <t>STROJARSKI RADOVI</t>
  </si>
  <si>
    <t>Spajanje klima uređaja uključujući vanjsku i unutarnju jedinicu (novougrađena i prespajanje postojeće na novi razdjelnika RBD)</t>
  </si>
  <si>
    <t>REKAPITULACIJA</t>
  </si>
  <si>
    <t>Izvođač radova je obavezan po potrebi osigurati rezervni izvor napajanja za potrebe izvođenja radova ili u vremenu izvođenja prespajanja napajanja.</t>
  </si>
  <si>
    <t>·      čišćenje prostorija nakon radova i odvoz građevinskog otpada na odlagalište uz predočenje Očevidnika o zbrinjavanju otpada</t>
  </si>
  <si>
    <t>·      5 horizontalnih  vodilica kabela 19", 1U sa najmanje 5 metalnih D prstenova za drzanje kablova
·      2 vertikalne vodilice visine 42U ugrađene sa obje strane bočno uz prednje nosače ormara sa metalnim ili plastičnim "prstima" velike gustoće</t>
  </si>
  <si>
    <t>Dobava, doprema i ugradnja u postojeći niskonaponski razdjelni ormar niskonaponskog prekidača MCCB 40 A, 3p, 16 kA  s okidačem za daljinski isklop. U troškove uračunati ugradnju i ožičenje, uključivo s potrebnim materijalom i proborom, a na način da se prekidač napoji prije glavne sklopke građevine, a isklopni član napoji paralelno s isklopnim članom glavnog prekidača građevine. Označiti ugrađenu opremu i vodiče te rukom docrtati izmjene u postojećoj dokumentaciji razdjelnog ormara.</t>
  </si>
  <si>
    <t>Investitor će zahtijevati nadoknadu svih šteta (direktnih i indirektnih), a koje će nastati neprofesionalnim odnosom prema poslu.</t>
  </si>
  <si>
    <t>·      perforirane, odvojive bočne i stražnja stranica sa bravicom i ključevima, bez donje stranice,</t>
  </si>
  <si>
    <t>·     četiri 19'' (Inch) nosača podesiva po dubini</t>
  </si>
  <si>
    <t>·      najmanje dvije revizije/otvora za uvođenje kablova</t>
  </si>
  <si>
    <t>·      instalacija uzemljenja (set kabela i šina za uzemljenje) zaštita prema IP 30,</t>
  </si>
  <si>
    <t>·      s elementima za označavanje svih elemenata i kabela, s tiskanim ispisom oznake razdjelnika (oznaka otporna na prašinu i vlagu)</t>
  </si>
  <si>
    <t>otvor dim do 20x20 cm</t>
  </si>
  <si>
    <t>Nabava, doprema i ugradnja protuprovalnih vrata dim.svijetlog otvora 90x200 cm, smjer otvaranja prema vani, kako je naznačeno u nacrtima. Komplet vrata sa bravom, ključevima,  čeličnim dovratnicima i pragom. U napomeni naznačiti tip, proizvođača i karakteristike vrata. Prije ugradnje obavezno dimenzije postojećeg otvora prekontrolirati u naravi! Boju vrata prilagoditi postojećoj unutarnjoj stolariji u građevini.</t>
  </si>
  <si>
    <t>jed. cijena (kn)</t>
  </si>
  <si>
    <t>Izvođač radova se mora prilagoditi zahtjevima investitora prilikom izvedbe radova, a na način da se minimalno ometaju radni procesi u zgradi u kojoj se odvijaju radovi.
Izvođač radova je dužan radove izvoditi na način:
• da se ne uništava postojeća oprema, 
• zaštiti od prašine prostorije i opremu unutar prostorija
• eventualna onečišćenja nastala tijekom rada, odmah očistiti
• ne isključuje napajanja postojećih uređaja i opreme bez odobrenja investitora ili korisnika</t>
  </si>
  <si>
    <t xml:space="preserve"> UPS 3300VA / 2700W, Montaža u Rack ormar     sa dodatnim baterijskim kabinetom za autonomiju 25 min kod 75% opterećenja.  
Uređaj je  mikroprocesorski upravljani uređaj dvostruke konverzije - ON LINE  (VFI sa PFC) i automatskom statičkom premosnicom. Osnovne značajke su mu:                  
• Ispravljač ulaznog napona:  230V  jednofazno u granicama 170÷280 V   (120V@70%tereta)                    
• Frekvencija: 50 Hz ± 10%
• Ulazni faktor snage / ITHD: &gt;0,99 /  &lt; 5%
• Izmjenjivač izlaznog napona: 230 V ± 2% (podesivo 200/208/220/240V)
• Valni oblik izlaznog napona: sinusni
• Ukupni faktor iskorištenja u ON LINE modu: 93% 
• EMI/RFI filtri za zaštitu od smetnji
• Automatski periodički baterijski test i indikator zamjene baterija
• RS232,  MODBUS protokol
• USB  HID protokol
• SW za nadzor i shutdown LOCAL VIEW
</t>
  </si>
  <si>
    <t xml:space="preserve">• Slot za opcijske kartice (SNMP; beznaponski kontakti...) 
• WEB/SNMP INTERFACE za udaljeni nadzor uređaja sa RJ45 priključkom
• EPO sučelje (isključenje u slučaju nužde)-RJ priključak
• LCD displej sa grafičkim prikazom  i zvučni indikatori za nadzor rada uređaja
• Kučište kao samostojeća verzija ili za ugradnju u 19" ormar-standard
• Vodilice za ugradnju u 19” ormar  
• Dimenzija (2U) 89 x 608 x 440 mm; težina 30 kg  + dodatne baterije dimenzije (2U) 89x610x440 mm; težina 43 kg
• Hermetičke baterije bez održavanja-mogućnost proširenja autonomije
• Izlazni/ulazni  priključci: 6 x IEC320 - 10A + 1 x IEC320 - 16A
• Radno područje temperature okoline: 0,0C ÷ 40,0C
• Upute za rukovanje
</t>
  </si>
  <si>
    <t>·      razvodna kutija za prespoj kabela na napojni kabel</t>
  </si>
  <si>
    <t>Izmještanje postojećeg komunikacijskog ormara korisnika zgrade na novu poziciju, sa zadržavanjem postojećih funkcija, što uključuje sva pripadajuća kabelska povezivanja. Za vrijeme izvođenja radova sva komunikacijska oprema treba biti u funkciji, a u slučaju potrebe da se kratkotrajno zaustavi rad potrebno s korisnikom zgrade  dogovoriti vrijeme i trajanje isključenja.</t>
  </si>
  <si>
    <t>·      unesene izmjene na nacrtima, u odnosu na projektnu dokumentaciju (tlocrte, jednopolne sheme… u .dwg formatu) 3 x kopija +CD.</t>
  </si>
  <si>
    <t>·      mjerenja obaviti za dvije niti istovremeno (Duplex spoj), na obje valne duljine ( 1310 mn i 1550 nm)</t>
  </si>
  <si>
    <t xml:space="preserve">Sve radove izvesti od kvalitetnog materijala prema opisu, detaljima, pismenim uputama, ali sve u okviru ponuđene jedinične cijene. Sve štete učinjene prigodom rada vlastitim ili tuđim radovima imaju se ukloniti na račun počinitelja. </t>
  </si>
  <si>
    <t>Priprema i ličenje zidova i stropova poludisperznom bojom 2x u tonu sukladno postojećem ili po izboru investitora. Priprema obuhvaća nanošenje predpremaza (impregnacije) i  gletanje na dijelovima zidova gdje su se vršila krpanja i žbukanja. Stavka obuhvaća sav potreban rad i materijal. Obračun po m2 za obje prostorije (radionicu i novo čvorište).</t>
  </si>
  <si>
    <t>Obračun po m2 zidne obloge.</t>
  </si>
  <si>
    <t xml:space="preserve">Vanjska jedinica karakteristika: </t>
  </si>
  <si>
    <t>Područje rada :</t>
  </si>
  <si>
    <t>hlađenje od -15° do +46 °C,</t>
  </si>
  <si>
    <t>grijanje od -27° do +15 °C</t>
  </si>
  <si>
    <t>Medij: ekološki plin R32</t>
  </si>
  <si>
    <t>Priključci - tekući/plinski (ø 9,5 / 15,9 mm )</t>
  </si>
  <si>
    <t>Maksimalna duljina cjevovoda: 75 m</t>
  </si>
  <si>
    <t xml:space="preserve">Maksimalna visinska razlika: 30 m      </t>
  </si>
  <si>
    <t>Predizolirane bakrene cijevi u kolutu za freonsku instalaciju plinske i tekuće faze namjenjene za rashladni medij R32. U kompletu sa spojnicama i koljenima, spojnim i pričvrsnim materijalom. Cijevi moraju biti odmašćene, očišćene i osušene prije ugradnje.</t>
  </si>
  <si>
    <t>Zaštita / izolacija vanjskih cjevovoda  s materijalom iznimne otpornosti na UV zračenje i visoke temperature, u svrhu zaštite i optimizacije učinkovitosti, te povećanja dugotrajnosti instalacije. Dimenzije:</t>
  </si>
  <si>
    <t>Puštanje u pogon SPLIT sustava uključivo provjeru nepropusnosti freonske instalacije, vakumiranje i po potrebi  dopunjavanje rashladnog sredstva od strane ovlaštenog servisa uz izdavanje potrebnih uputa za korištenje, atesta i garancija.</t>
  </si>
  <si>
    <t xml:space="preserve">Probni pogon, balansiranje, odzračivanje i regulacija instalacije uz pisano izvješće o uspješnosti i postignutim parametrima. </t>
  </si>
  <si>
    <t>Dobava PVC cijevi sa svim prijelaznim komadima i brtvenim materijalom za odvod kondezata sa unutarnjih i vanjskih rashladnih jedinica dimenzija:</t>
  </si>
  <si>
    <t>Montaža specificirane opreme i materijala do pune pogonske gotovosti, uključivo ispuhivanje cijevnog razvoda te tlačna proba na nepropusnost sa N2 (dušik) na 33 bara u trajanju 24 sati, vakumiranje cijevnog razvoda. Obvezno se prilaže pisano izvješće o uspješno obavljenim radovima i tlačnim probama.</t>
  </si>
  <si>
    <t>komplet</t>
  </si>
  <si>
    <t>a)</t>
  </si>
  <si>
    <t>b)</t>
  </si>
  <si>
    <t>c)</t>
  </si>
  <si>
    <t>d)</t>
  </si>
  <si>
    <t>e)</t>
  </si>
  <si>
    <t>f)</t>
  </si>
  <si>
    <t>Ø 9,52              (3/8˝)                                   m 15</t>
  </si>
  <si>
    <t>Ø 15,9              (1/2˝)                                   m 15</t>
  </si>
  <si>
    <t>Ø 20                   m 15</t>
  </si>
  <si>
    <t>Nabava, doprema  i ugradnja sokla. Sokl od keramike prilagoditi boji postojećih keramičkih pločica, postavljaju se na GK zid u obje novoprojektirane prostorije i na GK oblogu.  Obračun po m postavljenog sokla.</t>
  </si>
  <si>
    <t>Težina uređaja: 19 kg</t>
  </si>
  <si>
    <t>infracrveni daljinski upravljač</t>
  </si>
  <si>
    <t>24-satni timer</t>
  </si>
  <si>
    <t>Automatski režim rada</t>
  </si>
  <si>
    <t>Hi Power</t>
  </si>
  <si>
    <t>Preset</t>
  </si>
  <si>
    <t>PresetComfort Sleep</t>
  </si>
  <si>
    <t>Izborno WiFi upravljanje preko pametnog telefona, tableta</t>
  </si>
  <si>
    <t>ili računala</t>
  </si>
  <si>
    <t>Protok zraka: 1180-1610 m³/h</t>
  </si>
  <si>
    <t>Demontaža etisona (postojeća završna podna obloga postavljena na parket) površine cca 17,5 m2. 
Obračun komplet sa postojećim kutnim letvicama.</t>
  </si>
  <si>
    <t>Zidarski  obrada   zida na  mjestima   gdje   je   uklonjen   dio   pregradnog zida   GV žbukom, završna obrada do gotovosti za soboslikarsku  obradu. Stavka obuhvaća sav potreban rad, materijal i pomoćne konstrukcije.</t>
  </si>
  <si>
    <t>Nabava, doprema  i ugradnja drvene kutne letvice za parket dimenzije 60/150 mm. Kutne letvice prilagoditi postjećoj podnoj drvenoj oblogi (postojeći parket).
Obračun po m postavljenih letvica.</t>
  </si>
  <si>
    <t xml:space="preserve"> - vrata dimenzije 90x200 cm</t>
  </si>
  <si>
    <t>Priprema i ličenje zidova i stropova poludisperznom bojom 2x u tonu sukladno postojećem ili po izboru investitora. Priprema obuhvaća nanošenje predpremaza (impregnacije) i  gletanje na dijelovima zidova gdje su se vršila krpanja i žbukanja. Stavka obuhvaća sav potreban rad i materijal. Obračun po m2.</t>
  </si>
  <si>
    <t xml:space="preserve"> - zidovi</t>
  </si>
  <si>
    <t xml:space="preserve"> - strop</t>
  </si>
  <si>
    <t xml:space="preserve">Nabava, doprema i ugradnja protuprovalnih vrata dim.svijetlog otvora 90x200 cm, smjer otvaranja "D" - prema unutra, kako je naznačeno u nacrtima. Komplet vrata sa bravom, ključevima,  čeličnim dovratnicima i pragom. Vrata se ugrađuju u postojeći otvor, umjesto drvenih vrata. Prema potrebi korigirati zidarski otvor.  U napomeni naznačiti tip, proizvođača i karakteristike vrata. Prije ugradnje obavezno dimenzije postojećeg otvora prekontrolirati u naravi! Boju vrata prilagoditi postojećoj unutarnjoj stolariji u građevini.
</t>
  </si>
  <si>
    <t>Demontaža i uklanjanje pregradnog zida od gips-kartonskih ploča debljine 10 cm, visine do 3,50 m, komplet s potkonstrukcijom i TI,  prema projektu rušenja i demontaže. Uključivo sa svim potrebnim radovima, pomoćne konstrukcije, utovar i odvoz do odlagališta.</t>
  </si>
  <si>
    <t>Priprema i ličenje zidova poludisperznom bojom 2x u tonu sukladno postojećem ili po izboru investitora. Priprema obuhvaća nanošenje predpremaza (impregnacije) i  gletanje na dijelovima zidova gdje su se vršila krpanja i žbukanja. Stavka obuhvaća sav potreban rad i materijal. Obračun po m2.</t>
  </si>
  <si>
    <t>Ukupno je potrebno demontirati i zbrinuti jedan radijator</t>
  </si>
  <si>
    <t>Demontaža, odvoz i zbrinjavanje postojećeg radijatora sa spojnom armaturom i konzolnim priborom, po potrebi ispuštanje vode iz instalacije grijanja, zatvaranje cjevovoda.</t>
  </si>
  <si>
    <t xml:space="preserve">Vanjsku i unutarnju jedinicu "konzervirati" te uređaje predati investitoru, za eventualnu ponovnu upotrebu. Stavka uključuje potpuno zbrinjavanje sve opreme i otpada nastalog kao posljedica radova kao i potvrdu o zbrinjavanju prema važećim zakonima i pravilnicima. Pri izvođenju radova posebnu pažnju obratiti na moguće aktivne instalacije i opremu. </t>
  </si>
  <si>
    <t xml:space="preserve"> - vrata dimenzije 70x209 cm</t>
  </si>
  <si>
    <t xml:space="preserve">Pažljiva demontaža unutarnjih drvenih vrata sa dovratnicima u nosivom zidu od 55cm. Uključivo sa svim potrebnim radovima, utovar i odvoz do odlagališta. 
Prije demontaže i odlaganja na za  to dogovoreno mjesto na gradilištu, potrebno se konzultirati sa investitorom,  te demontirana vrata predočiti investitoru radi korištenja istih na novoj lokaciji.
Obračun po komadu demontiranih otvora. </t>
  </si>
  <si>
    <t xml:space="preserve">Pažljiva demontaža unutarnjih drvenih vrata sa dovratnicima u pregradnm zidu od GK ploča debljine 10 cm. Uključivo sa svim potrebnim radovima, utovar i odvoz do odlagališta. 
Prije demontaže i odlaganja na za  to dogovoreno mjesto na gradilištu, potrebno se konzultirati sa investitorom,  te demontirana vrata predočiti investitoru radi korištenja istih na novoj lokaciji.
Obračun po komadu demontiranih otvora. </t>
  </si>
  <si>
    <t xml:space="preserve">Nabava, doprema i ugradnja protuprovalnih vrata dim.svijetlog otvora 90x205 cm, smjer otvaranja "D" - prema unutra, kako je naznačeno u nacrtima. Komplet vrata sa bravom, ključevima,  čeličnim dovratnicima i pragom. Vrata se ugrađuju u postojeći otvor, umjesto drvenih vrata. Prema potrebi korigirati zidarski otvor.  U napomeni naznačiti tip, proizvođača i karakteristike vrata. Prije ugradnje obavezno dimenzije postojećeg otvora prekontrolirati u naravi! Boju vrata prilagoditi postojećoj unutarnjoj stolariji u građevini.
</t>
  </si>
  <si>
    <t xml:space="preserve"> - vrata dimenzije 89x205 cm</t>
  </si>
  <si>
    <t xml:space="preserve">Pažljiva demontaža unutarnjih drvenih vrata sa dovratnicima u pregradnom zidu od 12cm. Uključivo sa svim potrebnim radovima, utovar i odvoz do odlagališta. 
Prije demontaže i odlaganja na za  to dogovoreno mjesto na gradilištu, potrebno se konzultirati sa investitorom,  te demontirana vrata predočiti investitoru radi korištenja istih na novoj lokaciji.
Obračun po komadu demontiranih otvora. </t>
  </si>
  <si>
    <t xml:space="preserve"> - vrata dimenzije 73x216 cm</t>
  </si>
  <si>
    <t>Nabava, doprema i ugradnja protuprovalnih vrata dim.svijetlog otvora kao postojeća (73x216 cm), smjer otvaranja "D" prema unutra, kako je naznačeno u nacrtima. Komplet vrata sa bravom, ključevima,  čeličnim dovratnicima i pragom. U napomeni naznačiti tip, proizvođača i karakteristike vrata. Prije ugradnje obavezno dimenzije postojećeg otvora prekontrolirati u naravi! Boju vrata prilagoditi postojećoj unutarnjoj stolariji u građevini.</t>
  </si>
  <si>
    <t xml:space="preserve">Nabava, doprema i ugradnja protuprovalnih vrata dim.svijetlog otvora 100x209 cm, smjer otvaranja "D" - prema vani, kako je naznačeno u nacrtima. Komplet vrata sa bravom, ključevima,  čeličnim dovratnicima i pragom. Vrata se ugrađuju u postojeći otvor pregradnog zida debljine 12 cm, umjesto drvenih vrata. Prema potrebi korigirati zidarski otvor.  U napomeni naznačiti tip, proizvođača i karakteristike vrata. Prije ugradnje obavezno dimenzije postojećeg otvora prekontrolirati u naravi! Boju vrata prilagoditi postojećoj unutarnjoj stolariji u građevini.
</t>
  </si>
  <si>
    <t xml:space="preserve"> - vrata dimenzije 100x209cm</t>
  </si>
  <si>
    <t>Demontaža, odvoz i zbrinjavanje postojećeg umivaonika sa spojnom armaturom, osiguranje i zatvaranje priključka dovoda vode i odvodnje. Prije demontaže i odlaganja na za  to dogovoreno mjesto na gradilištu, potrebno se konzultirati sa investitorom,  te demontirana vrata predočiti investitoru radi korištenja istih na novoj lokaciji.</t>
  </si>
  <si>
    <t>Demontaža postojećih rasvjetnih tijela prema projektu rušenja i demontaže. Uključivo sa svim potrebnim radovima, pomoćne konstrukcije.  Prije demontaže i odlaganja na za  to dogovoreno mjesto na gradilištu, potrebno se konzultirati sa investitorom,  te predočiti investitoru radi korištenja istih na novoj lokaciji. Obračun po demontiranom komadu.</t>
  </si>
  <si>
    <t xml:space="preserve"> - vrata dimenzije 80x200cm</t>
  </si>
  <si>
    <t xml:space="preserve">Pažljiva demontaža, odvoz i zbrinjavanje  staklenih površina nadsvjetla na unutarnjem pregradnom zidu (iznad ulaznih vrata u čvorište). Uključivo sa svim potrebnim radovima, utovar i odvoz do odlagališta. 
Prije demontaže i odlaganja na za  to dogovoreno mjesto na gradilištu, potrebno se konzultirati sa investitorom,  te demontirano predočiti investitoru radi korištenja istih na novoj lokaciji.
Obračun komplet demontiranog nadsvjetla (4 okna ukupne dimenzije cca 450/115 cm). </t>
  </si>
  <si>
    <t xml:space="preserve">Izrada zidne obloge od GK ploča, na postojeću metalnu potkonstrukciju. Površina dim. 240 / 490 cm. Jednostrana dvostruka obloga od GK ploča na metalnoj potkonstrukciji. Obloga se postavlja na postojeću metalnu potkonstrukciju, jednostrano - od strane čvorišta.  Stavka obuhvaća izolacijski sloj  kamene vune debljine 50 mm; sav potreban rad, materijal i pomoćne konstrukcije. </t>
  </si>
  <si>
    <t>Demontaže električne opreme i električnih instalacija, te izvođenje radova na njima izvoditi u beznaponskom stanju uz primjenjivanje pravila struke.</t>
  </si>
  <si>
    <t>Dobava i montaža kabelskog kanala s poklopcem, min. dimenzija 60x40 mm, samogasivi, bijele boje, bez halogena, sa svim potrebnim tipskim spojnim, granajućim i završnim elementima kanala, sa sanacijom oštećenja zida/stropa i silikoniziranjem</t>
  </si>
  <si>
    <t>snaga 29 W</t>
  </si>
  <si>
    <t>kut svjetla veći ili jednak 110°</t>
  </si>
  <si>
    <t>stupanj mehaničke zaštite veća ili jednaka IP40</t>
  </si>
  <si>
    <t>iskoristivost svjetiljke veća ili jednaka 110 lm/W</t>
  </si>
  <si>
    <t>Dobava, montaža i spajanje nadgradne LED panel svjetiljke  promjera 300 mm, 230 Vac</t>
  </si>
  <si>
    <t>snaga 22 W</t>
  </si>
  <si>
    <t>iskoristivost svjetiljke veća ili jednaka 100 lm/W</t>
  </si>
  <si>
    <t>autonomija minimalno 60 minuta</t>
  </si>
  <si>
    <t>svjetlosni tok &gt;190 lm</t>
  </si>
  <si>
    <t>stupanj mehaničke zaštite &gt;IP54</t>
  </si>
  <si>
    <t>Dobava i montaža beshalogenih plastičnih kanala s poklopcem, min. dimenzija 40x25 mm, sa svim potrebnim tipskim spojnim, granajućim i završnim elementima kanala, s kompletom za nadžbuknu montažu (uložak i vijak), sa sanacijom oštećenja zida/stropa i silikoniziranjem</t>
  </si>
  <si>
    <t>Dobava i montaža beshalogenih plastičnih kanala s poklopcem, min. dimenzija 30x15 mm, sa svim potrebnim tipskim spojnim, granajućim i završnim elementima kanala, s kompletom za nadžbuknu montažu (uložak i vijak), sa sanacijom oštećenja zida/stropa i silikoniziranjem</t>
  </si>
  <si>
    <t>Dobava i montaža beshalogenih plastičnih kanala s poklopcem, min. dimenzija 130x60 mm, sa svim potrebnim tipskim spojnim, granajućim i završnim elementima kanala, s kompletom za nadžbuknu montažu (uložak i vijak), sa sanacijom oštećenja zida/stropa i silikoniziranjem</t>
  </si>
  <si>
    <t>Dobava i montaža beshalogenih plastičnih kanala s poklopcem, min. dimenzija 60x40 mm, sa svim potrebnim tipskim spojnim, granajućim i završnim elementima kanala, s kompletom za nadžbuknu montažu (uložak i vijak), sa sanacijom oštećenja zida/stropa i silikoniziranjem</t>
  </si>
  <si>
    <t>Dobava, montaža i spajanje prikuljučnice s zaštitnim kontaktom 2P+N, 16A, 250 V, 50 Hz</t>
  </si>
  <si>
    <t>·       za nadžbuknu ugradnju</t>
  </si>
  <si>
    <t>·      s označavanjem s naljepnicama otpornim na vlagu i prljavštinu, s tiskanim ispisom oznaka</t>
  </si>
  <si>
    <t xml:space="preserve">·       min IP 44 zaštita, </t>
  </si>
  <si>
    <t>Dobava i montaža komunikacijskog razdjelnika FD3 s prebacivanjem opreme škole iz postojećeg ormara čvorišta</t>
  </si>
  <si>
    <t>·       izvedba za vanjsko i unutrašnje polaganje</t>
  </si>
  <si>
    <t>·      9/125 µm</t>
  </si>
  <si>
    <t>·       OS2 kategorije prema normama HRN EN 50173:1, G652D ili jednakovrijedno</t>
  </si>
  <si>
    <t>·       "tight buffer" i  "breakout" izvedba</t>
  </si>
  <si>
    <t>·       samogasivi, bez halogena (LSOH), usklađena tehnička specifikacija HRN EN 50575:2014+A1:2016 (Dca - s2, d2, a1, bez opasnih tvari) ili jednakovrijedno</t>
  </si>
  <si>
    <t>·       požarne otpornosti (engl. Fire Rating) prema EN 60332-1 ili jednakovrijedno</t>
  </si>
  <si>
    <t>·       mehaničke karakteristike i utjecaji okoline na kabel definirani su prema normama EN 18700, IEC 60794-2 i IEC 60794-3 (EN 187100) ili jednakovrijedno</t>
  </si>
  <si>
    <t>Dobava i montaža jednomodnog (engl. Singlemode) svjetlovodnog LC/UPC konektora ili završetka za svjetlovodni kabel s tvornički konektiranim LC/UPC konektorima (eng. Pig tail)</t>
  </si>
  <si>
    <t>·       za svjetlovodni kabel 9/125 µm, OS2 kategorije</t>
  </si>
  <si>
    <t>·      sukladnost izmjerenih vrijednosti s vrijednostima prema normi HRN EN 50173:1 ili jednakovrijedno za svjetlovodni "Link"</t>
  </si>
  <si>
    <t>·      mjerenja obaviti prema zahtjevima iz norme EN 61280 (IEC 61280) ili jednakovrijedno</t>
  </si>
  <si>
    <t>Dobava materijala i izvedba protupožarne barijere u zidu/stropu razreda protupožarne zaštite F90</t>
  </si>
  <si>
    <t>·      uključuje dobavu i postavljanje protupožarnih ploča i/ili vrećica ili drugog odgovarajućeg materijala, popunjavanje razmaka sredstvom za protupožarno brtvljenje i protupožarni premaz za instalacije</t>
  </si>
  <si>
    <t>·        za otvor instalacijskog kanala presjeka cca. 1.000 mm2</t>
  </si>
  <si>
    <t>·        s priloženim certifikatom o kvaliteti materijala i izjavom da je barijera izvedena sukladno uputama proizvođača</t>
  </si>
  <si>
    <t>sati</t>
  </si>
  <si>
    <t>Dovođenje u beznaponsko stanje i demontaža postojeće elektrotehničke opreme i instalacija</t>
  </si>
  <si>
    <t>Dobava, doprema i ugradnja prespojne plastična kutija dimenzija cca 240x190x90 mm za prihvat kabela operatera na ulasku u zgradu. Stupanj mehaničke zaštite minimalno IP54.</t>
  </si>
  <si>
    <t>·       grebenasta sklopka za ugradnju na šinu 40 A, 3 polna - 1 kom</t>
  </si>
  <si>
    <t>·       kombinirana zaštitna sklopka tip B, 2p, 20 A, karakteristika C, 30 mA, kom 1</t>
  </si>
  <si>
    <t>·       kombinirana zaštitna sklopka tip AC, 2p, 16 A, karakteristika C, 30 mA, kom 1</t>
  </si>
  <si>
    <t>·       kombinirana zaštitna sklopka tip A, 2p, 16 A, karakteristika C, 30 mA, kom 2</t>
  </si>
  <si>
    <t>·       kombinirana zaštitna sklopka tip A, 2p, 16 A, karakteristika C, 30 mA, kom 3</t>
  </si>
  <si>
    <t>·       kombinirana zaštitna sklopka tip A, 2p, 16 A, karakteristika C, 30 mA, kom 8</t>
  </si>
  <si>
    <t>Unutarnja zidna jedinica karakteristika:</t>
  </si>
  <si>
    <t>Šibenik</t>
  </si>
  <si>
    <t>Gospić</t>
  </si>
  <si>
    <t>Virovitica</t>
  </si>
  <si>
    <t>Požega</t>
  </si>
  <si>
    <t>Bjelovar</t>
  </si>
  <si>
    <t>Koprivnica</t>
  </si>
  <si>
    <t>Krapina</t>
  </si>
  <si>
    <t>Sisak</t>
  </si>
  <si>
    <t>Sveukupno</t>
  </si>
  <si>
    <t>NAPOMENA PROZORSKE REŠETKE:</t>
  </si>
  <si>
    <t>Izrada, doprema i montaža zaštitnih fiksnih protuprovalnih prozorskih rešetki. 
Sigurnosne protuprovalne rešetke izrađuju se od kvadratnih metalnih profila u koje su ubacuje okrugla puna čelična šipka.  Sami nosači rešetke učvršćuju se sa vanjske strane prozora Rešetka se metalnim ankerima sidri bočno u prozorske
špalete. Završna obrada rešetke  bojanjem visokokvalitetnim lakovima u bijeloj boji. Prije izrade predočiti sheme na odobrenje.
Prije izvođenja dimenzije otvora u koje se ugrađuje rešetka prekontrolirati u naravi!
Obračun po komadu izrađene rešetke.</t>
  </si>
  <si>
    <t>prozor  dimenzija 255/180 cm</t>
  </si>
  <si>
    <t>15.</t>
  </si>
  <si>
    <t xml:space="preserve">Izrada zidne obloge od GK ploča, na mjestu demontiranih staklenih površina cca 450 / 115 cm.  Površinu izraditi kao protuprovalni zid.
Dvostruka obloga od GK  ploča na metalnoj potkonstrukciji obostrano (dijamant ploče 2x12,5 mm), sa ugrađenim čeličnim limom o,5 mm. Stavka obuhvaća izolacijski sloj  kamene vune debljine 50 mm; sav potreban rad, materijal i pomoćne konstrukcije. </t>
  </si>
  <si>
    <t xml:space="preserve"> -prije rušenja provjeriti debljine i vrstu materijala zidova koji se ruše i uklanjaju.
Rušenje pregradnih i nosivih zidova vršit će se posebno pažljivo sa predhodnim osiguranjem nosive konstrukcije da ne dođe do urušavanja dijelova zida, i  kako se ne bi oštetila podna obloga. Rušenja se izvode prema projektu i uz poštivanje svih pravila zaštite na radu.</t>
  </si>
  <si>
    <t>Pouzdanim postupcima prahotijesno odvojiti zonu odvijanja radova od komunikacijskog ormara i ostale opreme. Sa radovima započeti nakon odobrenja nadzornog inženjera ili predstavnika naručitelja, a po pregledu prahotijesnog odvajanja zone radova od ostalog dijela prostorije.</t>
  </si>
  <si>
    <t>Sve radove vezano uz napajanje opreme treba izvoditi s osobitom pozornošću, a imajući u vidu važnost besprekidnog rada aktivne mrežne opreme. U tu svrhu, izvođač je dužan organizirati rad (ugradnja nove opreme, preseljenja postojeće opreme, rashlađivanje prostora (po potrebi mobilnim klima uređajem)...) na način da se osigura neprekinuti rad aktivne opreme. U slučaju da je radove nemoguće izvesti bez kratkotrajnih prekida rada aktivne opreme, nužno je dobiti odobrenje investitora odnosno nadzornog inženjera kojim će se odobriti prikladno vrijeme i dopuštena duljina prekida rada.</t>
  </si>
  <si>
    <t>Dobava, doprema i ugradnja mrežastog kabelskog kanala dimenzija 200x55 mm uključivo ovjesni pribor i nosači. Trasa je spuštena i montira se iznad komunikacijskih ormara.</t>
  </si>
  <si>
    <t>Dobava i montaža beshalogenih plastičnih kanala s poklopcem, min. dimenzija 150x60 mm, sa svim potrebnim tipskim spojnim, granajućim i završnim elementima kanala, s kompletom za nadžbuknu montažu (uložak i vijak), sa sanacijom oštećenja zida/stropa i silikoniziranjem</t>
  </si>
  <si>
    <t>Napon: 1~230 V, 50 Hz,</t>
  </si>
  <si>
    <t>Snaga el.priključka-hlađenja: cca 2,77 kW</t>
  </si>
  <si>
    <t>Snaga el.priključka-grijanja:   cca 3,13 kW</t>
  </si>
  <si>
    <r>
      <t xml:space="preserve">Koeficijent rashladnog učinka: SEER </t>
    </r>
    <r>
      <rPr>
        <sz val="10"/>
        <rFont val="Calibri"/>
        <family val="2"/>
        <charset val="238"/>
      </rPr>
      <t>≥</t>
    </r>
    <r>
      <rPr>
        <sz val="10"/>
        <rFont val="Arial"/>
        <family val="2"/>
        <charset val="238"/>
      </rPr>
      <t>7,2</t>
    </r>
  </si>
  <si>
    <t>Učin hlađenja: ≥ 10,0 (3,1-12,0) kW</t>
  </si>
  <si>
    <t>Učin grijanja:  ≥ 11,0 (2,6-13,0) kW</t>
  </si>
  <si>
    <t>Nivo zvučnog tlaka:    do 50/49 dB(A)</t>
  </si>
  <si>
    <t>Koeficijent ogrijevnog učinka:  SCOP ≥ 4,41</t>
  </si>
  <si>
    <t>Težina uređaja: cca 104 kg,</t>
  </si>
  <si>
    <t>Dimenzije VxŠxD:  cca 1550 / 1010 / 370 mm,</t>
  </si>
  <si>
    <t>Učin hlađenja: ≥10 (3,10-12,0) kW</t>
  </si>
  <si>
    <t>Učin grijanja:  ≥11,2 (2,6-13,0) kW</t>
  </si>
  <si>
    <t>Dimenzije VxŠxD: cca 348 / 1200 / 280 mm</t>
  </si>
  <si>
    <t>Razina zvučnog tlaka pri brzini visoka/srednja/niska: do 41/45/49 dB(A)</t>
  </si>
  <si>
    <t>Težina uređaja: cca 19 kg</t>
  </si>
  <si>
    <t>Učin grijanja:   ≥11,2 (2,6-13,0) kW</t>
  </si>
  <si>
    <t>Učin hlađenja:  ≥10 (3,10-12,0) kW</t>
  </si>
  <si>
    <t>Razina zvučnog tlaka pri brzini visoka/srednja/niska: niža 41/45/49 dB(A)</t>
  </si>
  <si>
    <t>Učin hlađenja: ≥ 5 (1,8-6,0) kW</t>
  </si>
  <si>
    <t>Učin grijanja:  ≥ 5,5 (1,5-7,0) kW</t>
  </si>
  <si>
    <t>Snaga el.priključka-grijanja:   cca 1,2 kW</t>
  </si>
  <si>
    <t>Snaga el.priključka-hlađenja: cca 1,4 kW</t>
  </si>
  <si>
    <r>
      <t xml:space="preserve">Koeficijent rashladnog učinka: SEER </t>
    </r>
    <r>
      <rPr>
        <sz val="10"/>
        <rFont val="Calibri"/>
        <family val="2"/>
        <charset val="238"/>
      </rPr>
      <t>≥</t>
    </r>
    <r>
      <rPr>
        <sz val="10"/>
        <rFont val="Arial"/>
        <family val="2"/>
        <charset val="238"/>
      </rPr>
      <t>6,8</t>
    </r>
  </si>
  <si>
    <t>Koeficijent ogrijevnog učinka:  SCOP ≥ 4,5</t>
  </si>
  <si>
    <t>Dimenzije VxŠxD:  cca 630 / 800 / 300 mm,</t>
  </si>
  <si>
    <t>Težina uređaja: cca 50 kg,</t>
  </si>
  <si>
    <t>grijanje od -15° do +10 °C</t>
  </si>
  <si>
    <t>Priključci - tekući/plinski cca  (ø 6,3 / 9,5 mm )</t>
  </si>
  <si>
    <t>Maksimalna duljina cjevovoda: 40 m</t>
  </si>
  <si>
    <t xml:space="preserve">Maksimalna visinska razlika: 20 m      </t>
  </si>
  <si>
    <t>Učin grijanja:  ≥4,5 kW</t>
  </si>
  <si>
    <t>Razina zvučnog tlaka pri brzini visoka/srednja/niska: do 25/45 dB(A)</t>
  </si>
  <si>
    <t>Koeficijent rashladnog učinka: SEER ≥6,8</t>
  </si>
  <si>
    <t>Ø 12,4            (1/2˝)                                   m 15</t>
  </si>
  <si>
    <t>Ø 6,3              (1/4˝)                                   m 15</t>
  </si>
  <si>
    <t>Ø 12,4            (1/2˝)               m 15</t>
  </si>
  <si>
    <t>Ø 6,3              (1/4˝)               m 15</t>
  </si>
  <si>
    <t>Ø 9,52              (3/8˝)        m 15</t>
  </si>
  <si>
    <t>Ø 15,9              (1/2˝)        m 15</t>
  </si>
  <si>
    <t>Demontaža i zbrinjavanje postojeće unutarnje i vanjske klima jedinice (HAIER) te zbrinjavanje plina prema Uredbi o tvarima koje oštećuju ozonski sloj i fluoriranim stakleničkim plinovima (NN 90/2014) i Zakonu o zaštiti zraka ( NN 127/2019).</t>
  </si>
  <si>
    <t>·      krovna ventilatorska jedinica, 230V AC, protok zraka više od 540m3/h</t>
  </si>
  <si>
    <t>·       za ugradnju u 19" razdjelnik, visine 1U</t>
  </si>
  <si>
    <t>·       s elementima za označavanje, s tiskanim ispisom oznaka i označavanjem prespojnog panela i svakog priključnog mjesta (oznake moraju biti otporne na prašinu i vlagu)</t>
  </si>
  <si>
    <t>Izmještanje postojećeg CARNet komunikacijskog ormara na novu poziciju (obavezno uz prisustvo investitora) sa zadržavanjem postojećih funkcija što uključuje sva pripadajuća kabelska povezivanja. Za vrijeme izvođenja radova sva komunikacijska oprema treba biti u funkciji, a u slučaju potrebe da se kratkotrajno zaustavi rad, potrebno je s vlasnikom zgrade i investitorom ili nadzornim inženjerom dogovoriti vrijeme i trajanje isključenja.</t>
  </si>
  <si>
    <t>Izmještanje postojećeg komunikacijskog ormara korisnika zgrade na novu poziciju, sa zadržavanjem postojećih funkcija, što uključuje sva pripadajuća kabelska povezivanja. Za vrijeme izvođenja radova sva komunikacijska oprema treba biti u funkciji, a u slučaju potrebe da se kratkotrajno zaustavi rad potrebno s korisnikom zgrade  dogovoriti vrijeme i trajanje isključenja. Termine radova je potrebno usuglasiti s vlasnikom zgrade i radovi se izvode uz prisutnost vlasnika zgrade.</t>
  </si>
  <si>
    <t>Dobava i montaža svjetlovodnog prespojnog panela</t>
  </si>
  <si>
    <t>·       s uvodnicima kabela, elementima za vođenje svjetlovodnih kabela, plastičnim vezicama i ostalom potrebnom opremom</t>
  </si>
  <si>
    <t>Dobava i montaža Duplex poklopca za nesikorišetno priključno mjesto</t>
  </si>
  <si>
    <t>Dobava i montaža Duplex LC/LC UPC jednomodnog prespojnika</t>
  </si>
  <si>
    <t>·      za ugradnju u svjetlovodni prespojni panel opisan pod točkom 2.9.7.</t>
  </si>
  <si>
    <t>Mjerenje i izdavanje certifikata o izvršenom mjerenju kvalitete instaliranih jednomodnih veza</t>
  </si>
  <si>
    <t xml:space="preserve"> - sukladnost izmjerenih vrijednosti s vrijednostima prema normiHRN EN 50173:1 za svjetlovodni "Link"</t>
  </si>
  <si>
    <t xml:space="preserve"> - mjerenja obaviti prema zahtjevima iz norme HRN EN 61280</t>
  </si>
  <si>
    <t xml:space="preserve"> - rezultate dostaviti u elektroničkom obliku s odgovarajućim oznakama i izračunom ukupne duljine izmjerenih kabela</t>
  </si>
  <si>
    <t>·      za ugradnju u svjetlovodni prespojni panel opisan pod točkom 2.9.8.</t>
  </si>
  <si>
    <t xml:space="preserve">Izrada protuprovalne zidne obloge od GK ploča, na površinu postojećih dvokrilnih vrata dimenzija 178 / 256 cm. Dvostruka obloga od GK ploča na metalnoj potkonstrukciji. Obloga se postavlja na zatvorena postojeća dvokrilna vrata jednostrano - od strane čvorišta.  Stavka obuhvaća sav potreban rad, materijal i pomoćne konstrukcije. </t>
  </si>
  <si>
    <t>SUSTAV H1: rashladno kondenzatorsko / kompresorski sustav za hlađenje i grijanje, koji obvezatno mora imati automatski restart po prekidu i ponovnom uspostavljanju napajanja s mikroprocerskom regulacionom automatikom i elektronskim ekspanzijskim ventilom (dizalica topline) "Split" izvedbe, koja se sastoji od jedne unutarnje i jedne vanjske jedinice. Uređaji mogu hladiti i grijati pri vrlo niskim vanjskim temperaturama -15° C uz sposobnost stalnog rada u tzv. režimu 24/7.
Jamstveni rok minimalno 3 godine.</t>
  </si>
  <si>
    <t>Dobava, doprema, ugradnja i puštanje u rad uređaja za besprekidno napajanje, jamstveni rok minimalno 3 godine</t>
  </si>
  <si>
    <t>U jamstvenom roku predvidjeti troškove održavanja UPS uređaja, uključujući kompletan servis uređaja sa zamjenom neispravnih dijelova i baterija, kao i preglede i provjere minimalno dva puta godišnje, što uključuje:</t>
  </si>
  <si>
    <t xml:space="preserve"> -Vizualna kontrola modula, komponenti i ožičenja
-Provjera i analiza memorijskih zapisa UPS-a
-Provjera ulaznog napona
-Provjera i po potrebi podešavanje izlaznog napona
-Provjera opterećenja faza
-Provjera funkcionalnosti (alarm log)
-Kontrola, kalibracija set-up logike
-Kontrola DC busa
-Provjeru stanja akomulatorskih baterija
-Kontrola i set-up punjača
-Kalibracija umjerenim multimetrom
-Čišćenje UPS-a i dotezanje spojeva
-Izrada izvješća o izvršenom servisu
Troškove redovitog održavanja uređaja je ponuditelj dužan računati u okviru stavki radova. </t>
  </si>
  <si>
    <t>U jamstvenom roku predvidjeti troškove održavanja klima jedinice, uključujući kompletan servis sa zamjenom neispravnih dijelova,  minimalno dva puta godišnje, a što uključuje:</t>
  </si>
  <si>
    <t xml:space="preserve"> -vizualni pregled uređaja
-mehaničko i kemijsko čišćenje unutarnje jedinice i linije odvoda kondezata  
-čišćenje usisnih elemenata bez demontaže istih
-dezinfekcija filtera i isparivača 
-mehaničko i kemijsko čišćenje vanjske jedinice
-kontrola funkcija rada uređaja (grijanje, hlađenje,…) i funkcionalno podešavanje
-kontrola napunjenosti radnom tvari
-dopuna do 10% ukupne količine radnom tvari sadržane u uređaju (u cijeni servisa)
-izrada izvješća o obavljenom redovitom održavanju
Troškove redovitog održavanja uređaja je ponuditelj dužan računati u okviru stavki radova. </t>
  </si>
  <si>
    <t>SUSTAV H1: rashladno kondenzatorsko / kompresorski sustav za hlađenje i grijanje, koji obvezatno mora imati automatski restart po prekidu i ponovnom uspostavljanju napajanja s mikroprocerskom regulacionom automatikom i elektronskim ekspanzijskim ventilom (dizalica topline) "Split" izvedbe, koja se sastoji od jedne unutarnje i jedne vanjske jedinice.  Uređaji mogu hladiti i grijati pri vrlo niskim vanjskim temperaturama -27° C uz sposobnost stalnog rada u tzv. režimu 24/7.
Jamstveni rok minimalno 3 godine.</t>
  </si>
  <si>
    <t>SUSTAV H1: rashladno kondenzatorsko / kompresorski sustav za hlađenje i grijanje, koji obvezatno mora imati automatski restart po prekidu i ponovnom uspostavljanju napajanja s mikroprocerskom regulacionom automatikom i elektronskim ekspanzijskim ventilom (dizalica topline) "Split" izvedbe, koja se sastoji od jedne unutarnje i jedne vanjske jedinice. Uređaji mogu hladiti i grijati pri vrlo niskim vanjskim temperaturama -27° C uz sposobnost stalnog rada u tzv. režimu 24/7.
Jamstveni rok minimalno 3 godine.</t>
  </si>
  <si>
    <t>Izvlačenje postojećih ISP kabela po preseljenju čvorišta na novu lokaciju uključivo sanaciju proboja u zidu</t>
  </si>
  <si>
    <t>NISKONAPONSKI PRIKLJUČAK</t>
  </si>
  <si>
    <t>NISKONAPONSKI RAZDJELNI ORMAR ČVORIŠTA RBD</t>
  </si>
  <si>
    <t>UREĐAJ ZA BESPREKIDNO NAPAJANJE</t>
  </si>
  <si>
    <t>NISKONAPONSKI RAZVOD, OPREMA I IZJEDNAČENJE POTENCIJALA PROSTORIJA ČVORIŠTA</t>
  </si>
  <si>
    <t>Dovođenje u beznaponsko stanje i demontaža postojeće elektrotehničke opreme i instalacija (prebacivanje razdjelnika R-informatike na suprotni zid komplet s premještanjem instalacija), obavezno usuglašavanje termina radova i prisutnost vlasnika zgrade</t>
  </si>
  <si>
    <t>Demontaža, odvoz i zbrinjavanje postojećeg radijatora sa spojnom armaturom i konzolnim priborom, po potrebi ispuštanje vode iz instalacije grijanja, zatvaranje cjevovoda. Demontirane uređaje predati fakultetu za eventualnu ponovnu upotrebu</t>
  </si>
  <si>
    <t>NISKONAPONSKI RAZVOD, OPREMA I IZJEDNAČAVANJE POTENCIJALA PROSTORIJE ČVORIŠTA</t>
  </si>
  <si>
    <t>Dobava i montaža dvije zaštitne cijevi 50 mm, samogasiva, bez halogena, sa svim potrebnim tipskim spojnim, granajućim i završnim elementima kanala, sa sanacijom oštećenja zida/stropa i silikoniziranjem (naznačena duljina trase)</t>
  </si>
  <si>
    <t>Učin hlađenja: ≥ 4,5 kW</t>
  </si>
  <si>
    <t>Učin hlađenja: ≥4,5 kW</t>
  </si>
  <si>
    <t xml:space="preserve">Toplinska izolacija postojećeg cjevovoda grijanja za primjenu izolacije cijevi radijatorskog grijanja u kompletu s koljenima, fazonskim komadima,završnim trakama i ljepilom.
Izolacija debljine 50 mm za čelične/bakrene cijevi dužine  cca 10 m. </t>
  </si>
  <si>
    <t xml:space="preserve">Toplinska izolacija postojećeg cjevovoda grijanja za primjenu izolacije cijevi radijatorskog grijanja u kompletu s koljenima, fazonskim komadima,završnim trakama i ljepilom.
Izolacija debljine 50 mm za čelične cijevi dužine  cca 4m      </t>
  </si>
  <si>
    <t xml:space="preserve">Toplinska izolacija postojećeg cjevovoda grijanja za primjenu izolacije cijevi radijatorskog grijanja u kompletu s koljenima, fazonskim komadima,završnim trakama i ljepilom.
Izolacija debljine 50 mm za 
 -za čelične cijevi DN25 ukupne dužine cca. 12m   
 - za čelične cijevi DN20 ukupne dužine cca. 16m       </t>
  </si>
  <si>
    <t>Dobava i ugradnja u komunikacijski ormar rackmount ATS uređaja nazivne struje 16 A, visina 1U, ulaz dva neovisna izvora napajanja na priključak C20 na strani ATS-a, izlaz 8 C13 izvoda.
U setu isporučiti osam prespojnih kabela šuko ženski/C14 duljine 25 cm.
U setu isporučiti jedan prespojni kabel za napajanje ATS-a sa C20 na strani ATS-a na C19 na strani PDU-a dužine 2m.
U setu je uključeno i spajanje drugog napajanja ATS-a sa C20 na strani ATS-a na RBD na zaseban 16A osigurač prema jednopolnoj shemi.</t>
  </si>
  <si>
    <r>
      <t xml:space="preserve"> -Proučiti projektnu dokumentaciju prije pristupanja izvođenju. 
- </t>
    </r>
    <r>
      <rPr>
        <b/>
        <sz val="11"/>
        <rFont val="Calibri"/>
        <family val="2"/>
        <charset val="238"/>
        <scheme val="minor"/>
      </rPr>
      <t>isključiti instalacije s tim da se osigura neprekidno napajanje za komunikacijsku opremu!</t>
    </r>
    <r>
      <rPr>
        <sz val="11"/>
        <rFont val="Calibri"/>
        <family val="2"/>
        <charset val="238"/>
        <scheme val="minor"/>
      </rPr>
      <t xml:space="preserve">
 - demontirati predmete, namještaj i opremu te pažljivo odložiti onu koja će se ponovno montirati i koristiti
 - pomaknuti namještaj
- zaštititi  opremu, namještaj, prozore, podove i zidove kako se ne bi oštetili.
 -</t>
    </r>
    <r>
      <rPr>
        <b/>
        <sz val="11"/>
        <rFont val="Calibri"/>
        <family val="2"/>
        <charset val="238"/>
        <scheme val="minor"/>
      </rPr>
      <t>Osobito pažljivo zaštititi komunikacijsku opremu koja ostaje u funkciji da ne dođe do prašenja ili oštećenja!</t>
    </r>
    <r>
      <rPr>
        <sz val="11"/>
        <rFont val="Calibri"/>
        <family val="2"/>
        <charset val="238"/>
        <scheme val="minor"/>
      </rPr>
      <t xml:space="preserve">
</t>
    </r>
    <r>
      <rPr>
        <b/>
        <sz val="11"/>
        <rFont val="Calibri"/>
        <family val="2"/>
        <charset val="238"/>
        <scheme val="minor"/>
      </rPr>
      <t>-osigurati zaštitu od prašine pri izvođenju radova demontaže i rušenja površina predmeta obuhvata, zajedno sa zahvaćenim koridorom uzrokovanog radovima (hodnici, stubišta…).</t>
    </r>
    <r>
      <rPr>
        <sz val="11"/>
        <rFont val="Calibri"/>
        <family val="2"/>
        <charset val="238"/>
        <scheme val="minor"/>
      </rPr>
      <t xml:space="preserve">
</t>
    </r>
  </si>
  <si>
    <r>
      <t>Šutu i sav otpadni građevinski materijal</t>
    </r>
    <r>
      <rPr>
        <b/>
        <sz val="11"/>
        <rFont val="Calibri"/>
        <family val="2"/>
        <charset val="238"/>
        <scheme val="minor"/>
      </rPr>
      <t xml:space="preserve"> učestalo </t>
    </r>
    <r>
      <rPr>
        <sz val="11"/>
        <rFont val="Calibri"/>
        <family val="2"/>
        <charset val="238"/>
        <scheme val="minor"/>
      </rPr>
      <t>odvoziti sa lokacije na za to ranije predviđeno odlagalište.
Zabranjeno je odvoziti otpad na mjesta koja za to nisu dozvoljena.
Sav otpad prevozi se i odlaže sukladno propisima o otpadu i komunalnom redu.</t>
    </r>
  </si>
  <si>
    <r>
      <t xml:space="preserve">Isključivanje infrastrukturnih priključaka od strane ovlaštene osobe. 
</t>
    </r>
    <r>
      <rPr>
        <b/>
        <sz val="11"/>
        <rFont val="Calibri"/>
        <family val="2"/>
        <charset val="238"/>
        <scheme val="minor"/>
      </rPr>
      <t>Obavezno osigurati neprekidno napajanje komunikacijske opreme za vrijeme izvođenja radova!</t>
    </r>
  </si>
  <si>
    <r>
      <t>m</t>
    </r>
    <r>
      <rPr>
        <vertAlign val="superscript"/>
        <sz val="11"/>
        <rFont val="Calibri"/>
        <family val="2"/>
        <charset val="238"/>
        <scheme val="minor"/>
      </rPr>
      <t>2</t>
    </r>
  </si>
  <si>
    <r>
      <t>Dobava i polaganje, u kabelski kanal, kabela za napajanje, bez halogena, 5x6 mm</t>
    </r>
    <r>
      <rPr>
        <vertAlign val="superscript"/>
        <sz val="10"/>
        <rFont val="Arial"/>
        <family val="2"/>
        <charset val="238"/>
      </rPr>
      <t xml:space="preserve">2 </t>
    </r>
    <r>
      <rPr>
        <sz val="10"/>
        <rFont val="Arial"/>
        <family val="2"/>
        <charset val="238"/>
      </rPr>
      <t>s kabelskim tuljcima na oba kraj i s označavanjem na oba kraja</t>
    </r>
  </si>
  <si>
    <r>
      <t>Dobava i polaganje vodiča za uzemljenje P/F-y  (1 x 16 mm</t>
    </r>
    <r>
      <rPr>
        <vertAlign val="superscript"/>
        <sz val="10"/>
        <rFont val="Arial"/>
        <family val="2"/>
      </rPr>
      <t>2</t>
    </r>
    <r>
      <rPr>
        <sz val="10"/>
        <rFont val="Arial"/>
        <family val="2"/>
      </rPr>
      <t>) s kabelskim tuljcima na oba kraja. Vodič položiti paralelno s napojnim kabelom u kabelskom kanalu od PE sabirnice u GRO do RBD.</t>
    </r>
  </si>
  <si>
    <r>
      <t>Dobava i polaganje bezhalogenog kabela za napajanje N2XH-J (3 x 4 mm</t>
    </r>
    <r>
      <rPr>
        <vertAlign val="superscript"/>
        <sz val="10"/>
        <rFont val="Arial"/>
        <family val="2"/>
        <charset val="238"/>
      </rPr>
      <t>2</t>
    </r>
    <r>
      <rPr>
        <sz val="10"/>
        <rFont val="Arial"/>
        <family val="2"/>
        <charset val="238"/>
      </rPr>
      <t>) (klima uređaj vanjska jedinica) s označavanjem na oba kraja</t>
    </r>
  </si>
  <si>
    <r>
      <t>Dobava i polaganje kabela za napajanje finožičani YSLY (5 x 1,5 mm</t>
    </r>
    <r>
      <rPr>
        <vertAlign val="superscript"/>
        <sz val="10"/>
        <rFont val="Arial"/>
        <family val="2"/>
        <charset val="238"/>
      </rPr>
      <t>2</t>
    </r>
    <r>
      <rPr>
        <sz val="10"/>
        <rFont val="Arial"/>
        <family val="2"/>
        <charset val="238"/>
      </rPr>
      <t>) (veza klima uređaj vanjska jedinica - unutarnja jedinica, tip kabela uskladiti s isporučenom vrstom uređaja) s označavanjem na oba kraja</t>
    </r>
  </si>
  <si>
    <r>
      <t>Dobava i polaganje bezhalogenog kabela za napajanje N2XH-J (3 x 4 mm</t>
    </r>
    <r>
      <rPr>
        <vertAlign val="superscript"/>
        <sz val="10"/>
        <rFont val="Arial"/>
        <family val="2"/>
        <charset val="238"/>
      </rPr>
      <t>2</t>
    </r>
    <r>
      <rPr>
        <sz val="10"/>
        <rFont val="Arial"/>
        <family val="2"/>
        <charset val="238"/>
      </rPr>
      <t>) (UPS) s označavanjem na oba kraja</t>
    </r>
  </si>
  <si>
    <r>
      <t>Dobava i polaganje kabela za napajanje N2XH-J (3 x 2.5 mm</t>
    </r>
    <r>
      <rPr>
        <vertAlign val="superscript"/>
        <sz val="10"/>
        <rFont val="Arial"/>
        <family val="2"/>
        <charset val="238"/>
      </rPr>
      <t>2</t>
    </r>
    <r>
      <rPr>
        <sz val="10"/>
        <rFont val="Arial"/>
        <family val="2"/>
        <charset val="238"/>
      </rPr>
      <t>)  s označavanjem na oba kraja</t>
    </r>
  </si>
  <si>
    <r>
      <t>Dobava i polaganje kabela za napajanje N2XH-J (3 x 1.5 mm</t>
    </r>
    <r>
      <rPr>
        <vertAlign val="superscript"/>
        <sz val="10"/>
        <rFont val="Arial"/>
        <family val="2"/>
        <charset val="238"/>
      </rPr>
      <t>2</t>
    </r>
    <r>
      <rPr>
        <sz val="10"/>
        <rFont val="Arial"/>
        <family val="2"/>
        <charset val="238"/>
      </rPr>
      <t>) s označavanjem na oba kraja</t>
    </r>
  </si>
  <si>
    <r>
      <t>Dobava i polaganje vodiča za uzemljenje P/F-y  (1 x 16 mm</t>
    </r>
    <r>
      <rPr>
        <vertAlign val="superscript"/>
        <sz val="10"/>
        <rFont val="Arial"/>
        <family val="2"/>
      </rPr>
      <t>2</t>
    </r>
    <r>
      <rPr>
        <sz val="10"/>
        <rFont val="Arial"/>
        <family val="2"/>
      </rPr>
      <t>)</t>
    </r>
  </si>
  <si>
    <r>
      <t>Dobava i polaganje vodiča za uzemljenje P/F-y  (1 x 6 mm</t>
    </r>
    <r>
      <rPr>
        <vertAlign val="superscript"/>
        <sz val="10"/>
        <rFont val="Arial"/>
        <family val="2"/>
      </rPr>
      <t>2</t>
    </r>
    <r>
      <rPr>
        <sz val="10"/>
        <rFont val="Arial"/>
        <family val="2"/>
      </rPr>
      <t>)</t>
    </r>
  </si>
  <si>
    <r>
      <t>·</t>
    </r>
    <r>
      <rPr>
        <sz val="7"/>
        <rFont val="Arial"/>
        <family val="2"/>
      </rPr>
      <t xml:space="preserve">         </t>
    </r>
    <r>
      <rPr>
        <sz val="10"/>
        <rFont val="Arial"/>
        <family val="2"/>
      </rPr>
      <t>samostojeći, rastavljiva izvedba</t>
    </r>
  </si>
  <si>
    <r>
      <t>·</t>
    </r>
    <r>
      <rPr>
        <sz val="7"/>
        <rFont val="Arial"/>
        <family val="2"/>
        <charset val="238"/>
      </rPr>
      <t xml:space="preserve">         </t>
    </r>
    <r>
      <rPr>
        <sz val="10"/>
        <rFont val="Arial"/>
        <family val="2"/>
        <charset val="238"/>
      </rPr>
      <t>vanjskih dimenzija 800x800 mm (ŠxD)</t>
    </r>
  </si>
  <si>
    <r>
      <t>·</t>
    </r>
    <r>
      <rPr>
        <sz val="7"/>
        <rFont val="Arial"/>
        <family val="2"/>
        <charset val="238"/>
      </rPr>
      <t xml:space="preserve">         </t>
    </r>
    <r>
      <rPr>
        <sz val="10"/>
        <rFont val="Arial"/>
        <family val="2"/>
        <charset val="238"/>
      </rPr>
      <t>visine 42U</t>
    </r>
  </si>
  <si>
    <r>
      <t>·</t>
    </r>
    <r>
      <rPr>
        <sz val="7"/>
        <rFont val="Arial"/>
        <family val="2"/>
      </rPr>
      <t xml:space="preserve">         </t>
    </r>
    <r>
      <rPr>
        <sz val="10"/>
        <rFont val="Arial"/>
        <family val="2"/>
      </rPr>
      <t>odvojiva prednja vrata metalna, perforirana s bravicom i ključevima</t>
    </r>
  </si>
  <si>
    <r>
      <t>·</t>
    </r>
    <r>
      <rPr>
        <sz val="7"/>
        <rFont val="Arial"/>
        <family val="2"/>
      </rPr>
      <t xml:space="preserve">         </t>
    </r>
    <r>
      <rPr>
        <sz val="10"/>
        <rFont val="Arial"/>
        <family val="2"/>
      </rPr>
      <t>metalna perforirana vrata sa stražnje strane</t>
    </r>
  </si>
  <si>
    <r>
      <t>·</t>
    </r>
    <r>
      <rPr>
        <sz val="7"/>
        <rFont val="Arial"/>
        <family val="2"/>
      </rPr>
      <t xml:space="preserve">         </t>
    </r>
    <r>
      <rPr>
        <sz val="10"/>
        <rFont val="Arial"/>
        <family val="2"/>
      </rPr>
      <t>s mogučnošću uvođenje kabela s donje i gornje strane instalacija napajanja</t>
    </r>
  </si>
  <si>
    <r>
      <t>Dobava i polaganje vodiča za uzemljenje P/F-y  (1 x 16 mm</t>
    </r>
    <r>
      <rPr>
        <vertAlign val="superscript"/>
        <sz val="10"/>
        <rFont val="Arial"/>
        <family val="2"/>
        <charset val="238"/>
      </rPr>
      <t>2</t>
    </r>
    <r>
      <rPr>
        <sz val="10"/>
        <rFont val="Arial"/>
        <family val="2"/>
        <charset val="238"/>
      </rPr>
      <t>) s kabelskim tuljcima na oba kraja. Vodič položiti paralelno s napojnim kabelom u kabelskom kanalu od PE sabirnice u GRO do RBD.</t>
    </r>
  </si>
  <si>
    <r>
      <t>Dobava i polaganje jednomodnog (</t>
    </r>
    <r>
      <rPr>
        <i/>
        <sz val="10"/>
        <rFont val="Arial"/>
        <family val="2"/>
      </rPr>
      <t>engl. Singlemode</t>
    </r>
    <r>
      <rPr>
        <sz val="10"/>
        <rFont val="Arial"/>
        <family val="2"/>
      </rPr>
      <t>) svjetlovodnog kabela s 12 niti</t>
    </r>
  </si>
  <si>
    <r>
      <t>Mjerenja i izdavanje certifikata o izvršenom mjerenju kvalitete instaliranih jednomodnih (</t>
    </r>
    <r>
      <rPr>
        <i/>
        <sz val="10"/>
        <rFont val="Arial"/>
        <family val="2"/>
        <charset val="238"/>
      </rPr>
      <t>engl. Singlemode</t>
    </r>
    <r>
      <rPr>
        <sz val="10"/>
        <rFont val="Arial"/>
        <family val="2"/>
      </rPr>
      <t>) svjetlovodnih veza</t>
    </r>
  </si>
  <si>
    <r>
      <t>Izrada pregradnog zida visine do stropa (4,0 m), na jednostrukoj metalnoj potkonstrukciji obostrano obloženoj s dvostrukom oblogom GK ploča. Zid je nenosiv i nepomican ispunjen izolacijskim slojem  kamene vune debljine 50 mm.  Zid debljine 125 mm (CW 75/125). Stavka obuhvaća sav potreban rad, materijal i pomoćne konstrukcije, kao i izrada ojačanja radi ugradnje dovratnika za protuprovalna vrata. Obavezno uskladiti dimenzije otvora i ojačanja sa proizvođačima protuprovalnih vrata.
Obračun po m</t>
    </r>
    <r>
      <rPr>
        <vertAlign val="superscript"/>
        <sz val="11"/>
        <rFont val="Calibri"/>
        <family val="2"/>
        <charset val="238"/>
        <scheme val="minor"/>
      </rPr>
      <t>2</t>
    </r>
    <r>
      <rPr>
        <sz val="11"/>
        <rFont val="Calibri"/>
        <family val="2"/>
        <charset val="238"/>
        <scheme val="minor"/>
      </rPr>
      <t xml:space="preserve"> zida.</t>
    </r>
  </si>
  <si>
    <r>
      <t xml:space="preserve"> -Proučiti projektnu dokumentaciju prije pristupanja izvođenju. 
- </t>
    </r>
    <r>
      <rPr>
        <b/>
        <sz val="11"/>
        <rFont val="Calibri"/>
        <family val="2"/>
        <charset val="238"/>
        <scheme val="minor"/>
      </rPr>
      <t>isključiti instalacije s tim da se osigura neprekidno napajanje za komunikacijsku opremu!</t>
    </r>
    <r>
      <rPr>
        <sz val="11"/>
        <rFont val="Calibri"/>
        <family val="2"/>
        <charset val="238"/>
        <scheme val="minor"/>
      </rPr>
      <t xml:space="preserve">
 - demontirati predmete, namještaj i opremu te pažljivo odložiti onu koja će se ponovno montirati i koristiti
 - pomaknuti namještaj
- zaštititi  opremu, namještaj, prozore, podove i zidove kako se ne bi oštetili.
 -</t>
    </r>
    <r>
      <rPr>
        <b/>
        <sz val="11"/>
        <rFont val="Calibri"/>
        <family val="2"/>
        <charset val="238"/>
        <scheme val="minor"/>
      </rPr>
      <t>Osobito pažljivo zaštititi komunikacijsku opremu koja ostaje u funkciji da ne dođe do prašenja ili oštećenja!</t>
    </r>
    <r>
      <rPr>
        <sz val="11"/>
        <rFont val="Calibri"/>
        <family val="2"/>
        <charset val="238"/>
        <scheme val="minor"/>
      </rPr>
      <t xml:space="preserve">
</t>
    </r>
    <r>
      <rPr>
        <b/>
        <sz val="11"/>
        <rFont val="Calibri"/>
        <family val="2"/>
        <charset val="238"/>
        <scheme val="minor"/>
      </rPr>
      <t xml:space="preserve">-osigurati zaštitu od prašine pri izvođenju radova demontaže i rušenja površina predmeta obuhvata, zajedno sa zahvaćenim koridorom uzrokovanog radovima (hodnici, stubišta…). 
</t>
    </r>
  </si>
  <si>
    <r>
      <t>Dobava i polaganje, u zaštitnu cijev, kabela za napajanje, bez halogena, 5x6 mm</t>
    </r>
    <r>
      <rPr>
        <vertAlign val="superscript"/>
        <sz val="10"/>
        <rFont val="Arial"/>
        <family val="2"/>
        <charset val="238"/>
      </rPr>
      <t xml:space="preserve">2 </t>
    </r>
    <r>
      <rPr>
        <sz val="10"/>
        <rFont val="Arial"/>
        <family val="2"/>
        <charset val="238"/>
      </rPr>
      <t>s kabelskim tuljcima na oba kraj i s označavanjem na oba kraja</t>
    </r>
  </si>
  <si>
    <r>
      <t>·</t>
    </r>
    <r>
      <rPr>
        <sz val="7"/>
        <rFont val="Arial"/>
        <family val="2"/>
      </rPr>
      <t>           </t>
    </r>
    <r>
      <rPr>
        <sz val="10"/>
        <rFont val="Arial"/>
        <family val="2"/>
      </rPr>
      <t>za ugradnju do 24 dvostrukih (</t>
    </r>
    <r>
      <rPr>
        <i/>
        <sz val="10"/>
        <rFont val="Arial"/>
        <family val="2"/>
      </rPr>
      <t>engl. Duplex</t>
    </r>
    <r>
      <rPr>
        <sz val="10"/>
        <rFont val="Arial"/>
        <family val="2"/>
      </rPr>
      <t>) LC/LC prespojnika</t>
    </r>
  </si>
  <si>
    <r>
      <t>·</t>
    </r>
    <r>
      <rPr>
        <sz val="7"/>
        <rFont val="Arial"/>
        <family val="2"/>
      </rPr>
      <t xml:space="preserve">           </t>
    </r>
    <r>
      <rPr>
        <sz val="10"/>
        <rFont val="Arial"/>
        <family val="2"/>
      </rPr>
      <t>s ladicom za prihvat svjetlovodnih kabela i s poklopcem</t>
    </r>
  </si>
  <si>
    <r>
      <t>Unutarnja</t>
    </r>
    <r>
      <rPr>
        <b/>
        <sz val="10"/>
        <rFont val="Arial"/>
        <family val="2"/>
        <charset val="238"/>
      </rPr>
      <t xml:space="preserve"> PODSTROPNA</t>
    </r>
    <r>
      <rPr>
        <sz val="10"/>
        <rFont val="Arial"/>
        <family val="2"/>
        <charset val="238"/>
      </rPr>
      <t xml:space="preserve"> jedinica karakteristika:</t>
    </r>
  </si>
  <si>
    <r>
      <t>Unutarnja</t>
    </r>
    <r>
      <rPr>
        <b/>
        <sz val="10"/>
        <rFont val="Arial"/>
        <family val="2"/>
        <charset val="238"/>
      </rPr>
      <t xml:space="preserve"> stropna/kazetna</t>
    </r>
    <r>
      <rPr>
        <sz val="10"/>
        <rFont val="Arial"/>
        <family val="2"/>
        <charset val="238"/>
      </rPr>
      <t xml:space="preserve"> jedinica karakteristika:</t>
    </r>
  </si>
  <si>
    <r>
      <t>Dobava i polaganje jednomodnog (</t>
    </r>
    <r>
      <rPr>
        <i/>
        <sz val="10"/>
        <rFont val="Arial"/>
        <family val="2"/>
      </rPr>
      <t>engl. Singlemode</t>
    </r>
    <r>
      <rPr>
        <sz val="10"/>
        <rFont val="Arial"/>
        <family val="2"/>
      </rPr>
      <t>) svjetlovodnog kabela s 12 niti (kabel polazi iz postojećeg komunikacijskog ormara, a završava u učionici u nadžbuknoj kutiji nespojen)</t>
    </r>
  </si>
  <si>
    <r>
      <t>Unutarnja</t>
    </r>
    <r>
      <rPr>
        <b/>
        <sz val="10"/>
        <rFont val="Arial"/>
        <family val="2"/>
        <charset val="238"/>
      </rPr>
      <t xml:space="preserve"> zidna</t>
    </r>
    <r>
      <rPr>
        <sz val="10"/>
        <rFont val="Arial"/>
        <family val="2"/>
        <charset val="238"/>
      </rPr>
      <t xml:space="preserve"> jedinica karakteristika: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</si>
</sst>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_k_n_-;\-* #,##0.00\ _k_n_-;_-* &quot;-&quot;??\ _k_n_-;_-@_-"/>
  </numFmts>
  <fonts count="53" x14ac:knownFonts="1">
    <font>
      <sz val="11"/>
      <color theme="1"/>
      <name val="Calibri"/>
      <family val="2"/>
      <charset val="238"/>
      <scheme val="minor"/>
    </font>
    <font>
      <sz val="11"/>
      <name val="Calibri"/>
      <family val="2"/>
      <charset val="238"/>
      <scheme val="minor"/>
    </font>
    <font>
      <sz val="10"/>
      <name val="Arial"/>
      <family val="2"/>
      <charset val="238"/>
    </font>
    <font>
      <b/>
      <i/>
      <sz val="10"/>
      <name val="Arial"/>
      <family val="2"/>
      <charset val="238"/>
    </font>
    <font>
      <b/>
      <sz val="10"/>
      <name val="Arial"/>
      <family val="2"/>
      <charset val="238"/>
    </font>
    <font>
      <b/>
      <sz val="11"/>
      <name val="Calibri"/>
      <family val="2"/>
      <charset val="238"/>
      <scheme val="minor"/>
    </font>
    <font>
      <sz val="10"/>
      <name val="Helv"/>
    </font>
    <font>
      <sz val="10"/>
      <name val="Arial"/>
      <family val="2"/>
    </font>
    <font>
      <b/>
      <sz val="9"/>
      <name val="Arial"/>
      <family val="2"/>
      <charset val="238"/>
    </font>
    <font>
      <sz val="10"/>
      <name val="Arial"/>
      <family val="2"/>
      <charset val="1"/>
    </font>
    <font>
      <sz val="10"/>
      <name val="Arial CE"/>
      <family val="2"/>
      <charset val="238"/>
    </font>
    <font>
      <sz val="11"/>
      <name val="Arial"/>
      <family val="2"/>
      <charset val="238"/>
    </font>
    <font>
      <b/>
      <sz val="11"/>
      <name val="Arial"/>
      <family val="2"/>
      <charset val="238"/>
    </font>
    <font>
      <sz val="11"/>
      <color theme="1"/>
      <name val="Calibri"/>
      <family val="2"/>
      <charset val="238"/>
      <scheme val="minor"/>
    </font>
    <font>
      <sz val="11"/>
      <color theme="1"/>
      <name val="Calibri"/>
      <family val="2"/>
      <scheme val="minor"/>
    </font>
    <font>
      <sz val="10"/>
      <name val="Arial"/>
      <family val="2"/>
      <charset val="238"/>
    </font>
    <font>
      <sz val="10"/>
      <name val="Calibri"/>
      <family val="2"/>
      <charset val="238"/>
    </font>
    <font>
      <sz val="11"/>
      <color rgb="FF006100"/>
      <name val="Calibri"/>
      <family val="2"/>
      <charset val="238"/>
      <scheme val="minor"/>
    </font>
    <font>
      <sz val="11"/>
      <color theme="1"/>
      <name val="Arial"/>
      <family val="2"/>
      <charset val="238"/>
    </font>
    <font>
      <sz val="11"/>
      <color indexed="8"/>
      <name val="Calibri"/>
      <family val="2"/>
      <charset val="238"/>
    </font>
    <font>
      <sz val="11"/>
      <name val="Arial"/>
      <family val="2"/>
    </font>
    <font>
      <sz val="10"/>
      <name val="MS Sans Serif"/>
      <family val="2"/>
      <charset val="238"/>
    </font>
    <font>
      <sz val="10"/>
      <color theme="1"/>
      <name val="Arial"/>
      <family val="2"/>
      <charset val="238"/>
    </font>
    <font>
      <b/>
      <sz val="10"/>
      <color indexed="8"/>
      <name val="Arial"/>
      <family val="2"/>
      <charset val="238"/>
    </font>
    <font>
      <sz val="10"/>
      <color indexed="8"/>
      <name val="Arial"/>
      <family val="2"/>
      <charset val="238"/>
    </font>
    <font>
      <sz val="10"/>
      <color indexed="9"/>
      <name val="Arial"/>
      <family val="2"/>
      <charset val="238"/>
    </font>
    <font>
      <sz val="10"/>
      <color indexed="16"/>
      <name val="Arial"/>
      <family val="2"/>
      <charset val="238"/>
    </font>
    <font>
      <b/>
      <sz val="10"/>
      <color indexed="9"/>
      <name val="Arial"/>
      <family val="2"/>
      <charset val="238"/>
    </font>
    <font>
      <i/>
      <sz val="10"/>
      <color indexed="23"/>
      <name val="Arial"/>
      <family val="2"/>
      <charset val="238"/>
    </font>
    <font>
      <sz val="10"/>
      <color indexed="17"/>
      <name val="Arial"/>
      <family val="2"/>
      <charset val="238"/>
    </font>
    <font>
      <sz val="18"/>
      <color indexed="8"/>
      <name val="Arial"/>
      <family val="2"/>
      <charset val="238"/>
    </font>
    <font>
      <sz val="12"/>
      <color indexed="8"/>
      <name val="Arial"/>
      <family val="2"/>
      <charset val="238"/>
    </font>
    <font>
      <sz val="10"/>
      <color indexed="19"/>
      <name val="Arial"/>
      <family val="2"/>
      <charset val="238"/>
    </font>
    <font>
      <sz val="10"/>
      <name val="Tahoma"/>
      <family val="2"/>
      <charset val="238"/>
    </font>
    <font>
      <sz val="11"/>
      <name val="Arial"/>
      <family val="1"/>
      <charset val="238"/>
    </font>
    <font>
      <sz val="10"/>
      <color indexed="63"/>
      <name val="Arial"/>
      <family val="2"/>
      <charset val="238"/>
    </font>
    <font>
      <i/>
      <sz val="10"/>
      <name val="Times New Roman"/>
      <family val="1"/>
      <charset val="238"/>
    </font>
    <font>
      <b/>
      <i/>
      <sz val="11"/>
      <name val="Calibri"/>
      <family val="2"/>
      <charset val="238"/>
      <scheme val="minor"/>
    </font>
    <font>
      <vertAlign val="superscript"/>
      <sz val="11"/>
      <name val="Calibri"/>
      <family val="2"/>
      <charset val="238"/>
      <scheme val="minor"/>
    </font>
    <font>
      <i/>
      <sz val="11"/>
      <name val="Calibri"/>
      <family val="2"/>
      <charset val="238"/>
      <scheme val="minor"/>
    </font>
    <font>
      <sz val="12"/>
      <name val="Calibri"/>
      <family val="2"/>
      <charset val="238"/>
      <scheme val="minor"/>
    </font>
    <font>
      <b/>
      <sz val="12"/>
      <name val="Calibri"/>
      <family val="2"/>
      <charset val="238"/>
      <scheme val="minor"/>
    </font>
    <font>
      <sz val="10"/>
      <name val="Helv"/>
      <charset val="238"/>
    </font>
    <font>
      <vertAlign val="superscript"/>
      <sz val="10"/>
      <name val="Arial"/>
      <family val="2"/>
      <charset val="238"/>
    </font>
    <font>
      <vertAlign val="superscript"/>
      <sz val="10"/>
      <name val="Arial"/>
      <family val="2"/>
    </font>
    <font>
      <b/>
      <sz val="10"/>
      <name val="Arial"/>
      <family val="2"/>
    </font>
    <font>
      <sz val="9"/>
      <name val="Arial"/>
      <family val="2"/>
    </font>
    <font>
      <b/>
      <sz val="9"/>
      <name val="Arial"/>
      <family val="2"/>
    </font>
    <font>
      <sz val="7"/>
      <name val="Arial"/>
      <family val="2"/>
    </font>
    <font>
      <sz val="7"/>
      <name val="Arial"/>
      <family val="2"/>
      <charset val="238"/>
    </font>
    <font>
      <b/>
      <sz val="14"/>
      <name val="Calibri"/>
      <family val="2"/>
      <charset val="238"/>
      <scheme val="minor"/>
    </font>
    <font>
      <i/>
      <sz val="10"/>
      <name val="Arial"/>
      <family val="2"/>
    </font>
    <font>
      <i/>
      <sz val="10"/>
      <name val="Arial"/>
      <family val="2"/>
      <charset val="238"/>
    </font>
  </fonts>
  <fills count="10">
    <fill>
      <patternFill patternType="none"/>
    </fill>
    <fill>
      <patternFill patternType="gray125"/>
    </fill>
    <fill>
      <patternFill patternType="solid">
        <fgColor rgb="FFC6EFCE"/>
      </patternFill>
    </fill>
    <fill>
      <patternFill patternType="solid">
        <fgColor indexed="8"/>
        <bgColor indexed="18"/>
      </patternFill>
    </fill>
    <fill>
      <patternFill patternType="solid">
        <fgColor indexed="23"/>
        <bgColor indexed="55"/>
      </patternFill>
    </fill>
    <fill>
      <patternFill patternType="solid">
        <fgColor indexed="31"/>
        <bgColor indexed="47"/>
      </patternFill>
    </fill>
    <fill>
      <patternFill patternType="solid">
        <fgColor indexed="47"/>
        <bgColor indexed="31"/>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hair">
        <color auto="1"/>
      </top>
      <bottom/>
      <diagonal/>
    </border>
    <border>
      <left style="thin">
        <color indexed="23"/>
      </left>
      <right style="thin">
        <color indexed="23"/>
      </right>
      <top style="thin">
        <color indexed="23"/>
      </top>
      <bottom style="thin">
        <color indexed="23"/>
      </bottom>
      <diagonal/>
    </border>
  </borders>
  <cellStyleXfs count="77">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15" fillId="0" borderId="0"/>
    <xf numFmtId="0" fontId="13" fillId="0" borderId="0"/>
    <xf numFmtId="0" fontId="14" fillId="0" borderId="0"/>
    <xf numFmtId="0" fontId="18" fillId="0" borderId="0"/>
    <xf numFmtId="0" fontId="1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0" fontId="2" fillId="0" borderId="0"/>
    <xf numFmtId="0" fontId="21" fillId="0" borderId="0"/>
    <xf numFmtId="0" fontId="2" fillId="0" borderId="0"/>
    <xf numFmtId="0" fontId="2" fillId="0" borderId="0"/>
    <xf numFmtId="0" fontId="7" fillId="0" borderId="0"/>
    <xf numFmtId="0" fontId="2" fillId="0" borderId="0"/>
    <xf numFmtId="0" fontId="2" fillId="0" borderId="0"/>
    <xf numFmtId="0" fontId="7" fillId="0" borderId="0"/>
    <xf numFmtId="4" fontId="11" fillId="0" borderId="0">
      <alignment horizontal="justify" vertical="justify"/>
    </xf>
    <xf numFmtId="4" fontId="20" fillId="0" borderId="0">
      <alignment horizontal="justify"/>
    </xf>
    <xf numFmtId="0" fontId="2" fillId="0" borderId="0"/>
    <xf numFmtId="0" fontId="2" fillId="0" borderId="0"/>
    <xf numFmtId="0" fontId="2" fillId="0" borderId="0" applyProtection="0"/>
    <xf numFmtId="0" fontId="21" fillId="0" borderId="0"/>
    <xf numFmtId="0" fontId="2" fillId="0" borderId="0" applyProtection="0"/>
    <xf numFmtId="0" fontId="22" fillId="0" borderId="0"/>
    <xf numFmtId="0" fontId="2" fillId="0" borderId="0" applyProtection="0"/>
    <xf numFmtId="0" fontId="6" fillId="0" borderId="0"/>
    <xf numFmtId="0" fontId="6" fillId="0" borderId="0"/>
    <xf numFmtId="164" fontId="19"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19" fillId="0" borderId="0"/>
    <xf numFmtId="0" fontId="25" fillId="3" borderId="0" applyNumberFormat="0" applyBorder="0" applyAlignment="0" applyProtection="0"/>
    <xf numFmtId="0" fontId="25" fillId="4" borderId="0" applyNumberFormat="0" applyBorder="0" applyAlignment="0" applyProtection="0"/>
    <xf numFmtId="0" fontId="23" fillId="5" borderId="0" applyNumberFormat="0" applyBorder="0" applyAlignment="0" applyProtection="0"/>
    <xf numFmtId="0" fontId="23" fillId="0" borderId="0" applyNumberFormat="0" applyFill="0" applyBorder="0" applyAlignment="0" applyProtection="0"/>
    <xf numFmtId="0" fontId="26" fillId="6" borderId="0" applyNumberFormat="0" applyBorder="0" applyAlignment="0" applyProtection="0"/>
    <xf numFmtId="0" fontId="27" fillId="7" borderId="0" applyNumberFormat="0" applyBorder="0" applyAlignment="0" applyProtection="0"/>
    <xf numFmtId="0" fontId="28" fillId="0" borderId="0" applyNumberFormat="0" applyFill="0" applyBorder="0" applyAlignment="0" applyProtection="0"/>
    <xf numFmtId="0" fontId="29" fillId="8" borderId="0" applyNumberFormat="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9" borderId="0" applyNumberFormat="0" applyBorder="0" applyAlignment="0" applyProtection="0"/>
    <xf numFmtId="0" fontId="33" fillId="0" borderId="0"/>
    <xf numFmtId="0" fontId="33" fillId="0" borderId="0"/>
    <xf numFmtId="0" fontId="33" fillId="0" borderId="0"/>
    <xf numFmtId="0" fontId="19" fillId="0" borderId="0"/>
    <xf numFmtId="0" fontId="34" fillId="0" borderId="0"/>
    <xf numFmtId="0" fontId="35" fillId="9" borderId="7" applyNumberFormat="0" applyAlignment="0" applyProtection="0"/>
    <xf numFmtId="0" fontId="24" fillId="0" borderId="0"/>
    <xf numFmtId="0" fontId="2" fillId="0" borderId="0" applyNumberFormat="0" applyFill="0" applyBorder="0" applyAlignment="0" applyProtection="0"/>
    <xf numFmtId="0" fontId="2" fillId="0" borderId="0" applyNumberFormat="0" applyFill="0" applyBorder="0" applyAlignment="0" applyProtection="0"/>
    <xf numFmtId="0" fontId="36" fillId="0" borderId="0" applyNumberFormat="0" applyFill="0" applyBorder="0" applyProtection="0">
      <alignment wrapText="1"/>
    </xf>
    <xf numFmtId="0" fontId="2" fillId="0" borderId="0"/>
    <xf numFmtId="0" fontId="26" fillId="0" borderId="0" applyNumberFormat="0" applyFill="0" applyBorder="0" applyAlignment="0" applyProtection="0"/>
    <xf numFmtId="164" fontId="2" fillId="0" borderId="0" applyFont="0" applyFill="0" applyBorder="0" applyAlignment="0" applyProtection="0"/>
    <xf numFmtId="44" fontId="2" fillId="0" borderId="0" applyFont="0" applyFill="0" applyBorder="0" applyAlignment="0" applyProtection="0"/>
    <xf numFmtId="0" fontId="2" fillId="0" borderId="0"/>
    <xf numFmtId="164" fontId="2" fillId="0" borderId="0" applyFont="0" applyFill="0" applyBorder="0" applyAlignment="0" applyProtection="0"/>
    <xf numFmtId="0" fontId="2" fillId="0" borderId="0"/>
    <xf numFmtId="0" fontId="17" fillId="2" borderId="0" applyNumberFormat="0" applyBorder="0" applyAlignment="0" applyProtection="0"/>
    <xf numFmtId="0" fontId="2" fillId="0" borderId="0"/>
    <xf numFmtId="0" fontId="2" fillId="0" borderId="0"/>
    <xf numFmtId="0" fontId="13" fillId="0" borderId="0"/>
    <xf numFmtId="44" fontId="2" fillId="0" borderId="0" applyFont="0" applyFill="0" applyBorder="0" applyAlignment="0" applyProtection="0"/>
    <xf numFmtId="44" fontId="2" fillId="0" borderId="0" applyFont="0" applyFill="0" applyBorder="0" applyAlignment="0" applyProtection="0"/>
  </cellStyleXfs>
  <cellXfs count="216">
    <xf numFmtId="0" fontId="0" fillId="0" borderId="0" xfId="0"/>
    <xf numFmtId="0" fontId="6" fillId="0" borderId="0" xfId="1" applyFont="1" applyFill="1" applyBorder="1" applyProtection="1">
      <protection hidden="1"/>
    </xf>
    <xf numFmtId="0" fontId="2" fillId="0"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top" wrapText="1"/>
      <protection hidden="1"/>
    </xf>
    <xf numFmtId="0" fontId="7" fillId="0" borderId="0" xfId="1" applyFont="1" applyFill="1" applyBorder="1" applyAlignment="1" applyProtection="1">
      <alignment horizontal="left" vertical="center" wrapText="1"/>
      <protection hidden="1"/>
    </xf>
    <xf numFmtId="0" fontId="4" fillId="0" borderId="0" xfId="1" applyFont="1" applyFill="1" applyBorder="1" applyAlignment="1" applyProtection="1">
      <alignment horizontal="left" vertical="center" wrapText="1"/>
      <protection hidden="1"/>
    </xf>
    <xf numFmtId="4" fontId="7" fillId="0" borderId="0" xfId="1" applyNumberFormat="1" applyFont="1" applyFill="1" applyBorder="1" applyAlignment="1" applyProtection="1">
      <alignment horizontal="right" wrapText="1"/>
      <protection hidden="1"/>
    </xf>
    <xf numFmtId="0" fontId="7" fillId="0" borderId="0" xfId="1" applyNumberFormat="1" applyFont="1" applyFill="1" applyBorder="1" applyAlignment="1" applyProtection="1">
      <alignment horizontal="right" vertical="top" wrapText="1"/>
      <protection hidden="1"/>
    </xf>
    <xf numFmtId="0" fontId="4" fillId="0" borderId="0" xfId="1" applyFont="1" applyFill="1" applyBorder="1" applyProtection="1">
      <protection hidden="1"/>
    </xf>
    <xf numFmtId="0" fontId="8" fillId="0" borderId="0" xfId="1" applyFont="1" applyFill="1" applyBorder="1" applyAlignment="1" applyProtection="1">
      <alignment horizontal="center" wrapText="1"/>
      <protection hidden="1"/>
    </xf>
    <xf numFmtId="3" fontId="4" fillId="0" borderId="0" xfId="1" applyNumberFormat="1" applyFont="1" applyFill="1" applyBorder="1" applyAlignment="1" applyProtection="1">
      <alignment horizontal="center" wrapText="1"/>
      <protection hidden="1"/>
    </xf>
    <xf numFmtId="0" fontId="7" fillId="0" borderId="0" xfId="1" applyFont="1" applyFill="1" applyBorder="1" applyAlignment="1" applyProtection="1">
      <alignment horizontal="center" wrapText="1"/>
      <protection hidden="1"/>
    </xf>
    <xf numFmtId="4" fontId="4" fillId="0" borderId="0" xfId="1" applyNumberFormat="1" applyFont="1" applyFill="1" applyBorder="1" applyAlignment="1" applyProtection="1">
      <protection hidden="1"/>
    </xf>
    <xf numFmtId="0" fontId="7" fillId="0" borderId="0" xfId="1" applyFont="1" applyFill="1" applyBorder="1" applyAlignment="1" applyProtection="1">
      <alignment horizontal="left" vertical="top" wrapText="1"/>
      <protection hidden="1"/>
    </xf>
    <xf numFmtId="0" fontId="7" fillId="0" borderId="0" xfId="1" applyFont="1" applyFill="1" applyBorder="1" applyAlignment="1" applyProtection="1">
      <alignment horizontal="right" vertical="top" wrapText="1"/>
      <protection hidden="1"/>
    </xf>
    <xf numFmtId="1" fontId="2" fillId="0" borderId="0" xfId="0" applyNumberFormat="1" applyFont="1" applyFill="1" applyBorder="1" applyAlignment="1" applyProtection="1">
      <alignment horizontal="left" vertical="top"/>
    </xf>
    <xf numFmtId="4" fontId="2" fillId="0" borderId="0" xfId="0" applyNumberFormat="1" applyFont="1" applyFill="1" applyBorder="1" applyAlignment="1" applyProtection="1">
      <alignment horizontal="right"/>
    </xf>
    <xf numFmtId="49" fontId="11" fillId="0" borderId="0" xfId="0" applyNumberFormat="1" applyFont="1" applyFill="1" applyBorder="1" applyAlignment="1" applyProtection="1">
      <alignment horizontal="left" vertical="top"/>
    </xf>
    <xf numFmtId="0" fontId="11" fillId="0" borderId="0" xfId="0" applyFont="1" applyFill="1" applyBorder="1" applyAlignment="1" applyProtection="1">
      <alignment wrapText="1"/>
    </xf>
    <xf numFmtId="4" fontId="11" fillId="0" borderId="0" xfId="0" applyNumberFormat="1" applyFont="1" applyFill="1" applyBorder="1" applyAlignment="1" applyProtection="1"/>
    <xf numFmtId="4" fontId="11" fillId="0" borderId="0" xfId="0" applyNumberFormat="1" applyFont="1" applyFill="1" applyBorder="1" applyAlignment="1" applyProtection="1">
      <alignment horizontal="right"/>
    </xf>
    <xf numFmtId="0" fontId="11" fillId="0" borderId="0" xfId="0" applyFont="1" applyFill="1" applyAlignment="1" applyProtection="1">
      <alignment wrapText="1"/>
    </xf>
    <xf numFmtId="0" fontId="2" fillId="0" borderId="0" xfId="0" applyFont="1" applyFill="1" applyAlignment="1" applyProtection="1">
      <alignment vertical="center" wrapText="1"/>
    </xf>
    <xf numFmtId="0" fontId="11" fillId="0" borderId="0" xfId="0" applyFont="1" applyFill="1" applyBorder="1" applyAlignment="1" applyProtection="1">
      <alignment horizontal="right"/>
    </xf>
    <xf numFmtId="4" fontId="2" fillId="0" borderId="0" xfId="0" applyNumberFormat="1" applyFont="1" applyFill="1" applyBorder="1" applyAlignment="1" applyProtection="1"/>
    <xf numFmtId="0" fontId="2" fillId="0" borderId="0" xfId="0" applyFont="1" applyFill="1" applyBorder="1" applyAlignment="1" applyProtection="1">
      <alignment horizontal="right"/>
    </xf>
    <xf numFmtId="0" fontId="2" fillId="0" borderId="0" xfId="0" applyFont="1" applyFill="1" applyAlignment="1" applyProtection="1">
      <alignment wrapText="1"/>
    </xf>
    <xf numFmtId="0" fontId="4" fillId="0" borderId="0" xfId="1" applyFont="1" applyFill="1" applyBorder="1" applyAlignment="1" applyProtection="1">
      <alignment horizontal="right" vertical="top" wrapText="1"/>
      <protection hidden="1"/>
    </xf>
    <xf numFmtId="0" fontId="7" fillId="0" borderId="0" xfId="1" applyFont="1" applyFill="1" applyBorder="1" applyAlignment="1" applyProtection="1">
      <alignment horizontal="center" vertical="top" wrapText="1"/>
      <protection hidden="1"/>
    </xf>
    <xf numFmtId="0" fontId="4" fillId="0" borderId="0" xfId="1" applyFont="1" applyFill="1" applyBorder="1" applyAlignment="1" applyProtection="1">
      <alignment horizontal="left" vertical="top" wrapText="1"/>
      <protection hidden="1"/>
    </xf>
    <xf numFmtId="0" fontId="6" fillId="0" borderId="0" xfId="1" applyFont="1" applyFill="1" applyBorder="1" applyAlignment="1" applyProtection="1">
      <alignment wrapText="1"/>
      <protection hidden="1"/>
    </xf>
    <xf numFmtId="4" fontId="7" fillId="0" borderId="0" xfId="1" applyNumberFormat="1" applyFont="1" applyFill="1" applyBorder="1" applyAlignment="1" applyProtection="1">
      <alignment horizontal="right" wrapText="1"/>
      <protection locked="0"/>
    </xf>
    <xf numFmtId="4" fontId="2" fillId="0" borderId="1" xfId="0" applyNumberFormat="1" applyFont="1" applyFill="1" applyBorder="1" applyAlignment="1" applyProtection="1">
      <alignment horizontal="center" wrapText="1"/>
      <protection locked="0"/>
    </xf>
    <xf numFmtId="4" fontId="1" fillId="0" borderId="3" xfId="0" applyNumberFormat="1" applyFont="1" applyFill="1" applyBorder="1" applyAlignment="1" applyProtection="1">
      <alignment horizontal="right"/>
      <protection locked="0"/>
    </xf>
    <xf numFmtId="4" fontId="1" fillId="0" borderId="0" xfId="0" applyNumberFormat="1" applyFont="1" applyFill="1" applyAlignment="1" applyProtection="1">
      <alignment horizontal="right"/>
      <protection locked="0"/>
    </xf>
    <xf numFmtId="4" fontId="1" fillId="0" borderId="0" xfId="1" applyNumberFormat="1" applyFont="1" applyFill="1" applyAlignment="1" applyProtection="1">
      <alignment horizontal="right" wrapText="1"/>
      <protection locked="0" hidden="1"/>
    </xf>
    <xf numFmtId="4" fontId="4" fillId="0" borderId="0" xfId="1" applyNumberFormat="1" applyFont="1" applyFill="1" applyBorder="1" applyAlignment="1" applyProtection="1">
      <alignment horizontal="right" wrapText="1"/>
      <protection locked="0" hidden="1"/>
    </xf>
    <xf numFmtId="4" fontId="40" fillId="0" borderId="0" xfId="0" applyNumberFormat="1" applyFont="1" applyFill="1" applyAlignment="1" applyProtection="1">
      <alignment horizontal="right"/>
      <protection locked="0"/>
    </xf>
    <xf numFmtId="4" fontId="4" fillId="0" borderId="3" xfId="0" applyNumberFormat="1" applyFont="1" applyFill="1" applyBorder="1" applyAlignment="1" applyProtection="1">
      <alignment horizontal="right" wrapText="1"/>
      <protection locked="0"/>
    </xf>
    <xf numFmtId="4" fontId="2" fillId="0" borderId="0" xfId="1" applyNumberFormat="1" applyFont="1" applyFill="1" applyBorder="1" applyAlignment="1" applyProtection="1">
      <alignment horizontal="right" wrapText="1"/>
      <protection locked="0" hidden="1"/>
    </xf>
    <xf numFmtId="4" fontId="7" fillId="0" borderId="0" xfId="1" applyNumberFormat="1" applyFont="1" applyFill="1" applyBorder="1" applyAlignment="1" applyProtection="1">
      <alignment horizontal="right" wrapText="1"/>
      <protection locked="0" hidden="1"/>
    </xf>
    <xf numFmtId="4" fontId="45" fillId="0" borderId="0" xfId="1" applyNumberFormat="1" applyFont="1" applyFill="1" applyBorder="1" applyAlignment="1" applyProtection="1">
      <alignment horizontal="right"/>
      <protection locked="0" hidden="1"/>
    </xf>
    <xf numFmtId="4" fontId="4" fillId="0" borderId="0" xfId="1" applyNumberFormat="1" applyFont="1" applyFill="1" applyBorder="1" applyAlignment="1" applyProtection="1">
      <alignment horizontal="right"/>
      <protection locked="0" hidden="1"/>
    </xf>
    <xf numFmtId="4" fontId="45" fillId="0" borderId="0" xfId="1" applyNumberFormat="1" applyFont="1" applyFill="1" applyBorder="1" applyAlignment="1" applyProtection="1">
      <alignment horizontal="right" wrapText="1"/>
      <protection locked="0" hidden="1"/>
    </xf>
    <xf numFmtId="4" fontId="12" fillId="0" borderId="0" xfId="0" applyNumberFormat="1" applyFont="1" applyFill="1" applyBorder="1" applyAlignment="1" applyProtection="1">
      <alignment horizontal="center"/>
      <protection locked="0"/>
    </xf>
    <xf numFmtId="4" fontId="2" fillId="0" borderId="0" xfId="0" applyNumberFormat="1" applyFont="1" applyFill="1" applyBorder="1" applyAlignment="1" applyProtection="1">
      <protection locked="0"/>
    </xf>
    <xf numFmtId="4" fontId="9" fillId="0" borderId="0" xfId="4" applyNumberFormat="1" applyFont="1" applyFill="1" applyAlignment="1" applyProtection="1">
      <alignment horizontal="right" vertical="top" wrapText="1"/>
      <protection locked="0"/>
    </xf>
    <xf numFmtId="4" fontId="11" fillId="0" borderId="0" xfId="0" applyNumberFormat="1" applyFont="1" applyFill="1" applyBorder="1" applyAlignment="1" applyProtection="1">
      <protection locked="0"/>
    </xf>
    <xf numFmtId="4" fontId="9" fillId="0" borderId="0" xfId="4" applyNumberFormat="1" applyFont="1" applyFill="1" applyAlignment="1" applyProtection="1">
      <alignment horizontal="right" wrapText="1"/>
      <protection locked="0"/>
    </xf>
    <xf numFmtId="4" fontId="2" fillId="0" borderId="6" xfId="0" applyNumberFormat="1" applyFont="1" applyFill="1" applyBorder="1" applyAlignment="1" applyProtection="1">
      <protection locked="0"/>
    </xf>
    <xf numFmtId="4" fontId="1" fillId="0" borderId="0" xfId="0" applyNumberFormat="1" applyFont="1" applyFill="1" applyBorder="1" applyAlignment="1" applyProtection="1">
      <alignment horizontal="right"/>
      <protection locked="0"/>
    </xf>
    <xf numFmtId="4" fontId="50" fillId="0" borderId="3" xfId="0" applyNumberFormat="1" applyFont="1" applyFill="1" applyBorder="1" applyAlignment="1" applyProtection="1">
      <alignment horizontal="right"/>
      <protection locked="0"/>
    </xf>
    <xf numFmtId="4" fontId="1" fillId="0" borderId="0" xfId="0" applyNumberFormat="1" applyFont="1" applyFill="1" applyAlignment="1" applyProtection="1">
      <protection locked="0"/>
    </xf>
    <xf numFmtId="2" fontId="4" fillId="0" borderId="1" xfId="0" applyNumberFormat="1" applyFont="1" applyFill="1" applyBorder="1" applyAlignment="1" applyProtection="1">
      <alignment horizontal="center" wrapText="1"/>
    </xf>
    <xf numFmtId="0" fontId="1" fillId="0" borderId="0" xfId="0" applyFont="1" applyFill="1" applyProtection="1"/>
    <xf numFmtId="2" fontId="5" fillId="0" borderId="4" xfId="0" applyNumberFormat="1" applyFont="1" applyFill="1" applyBorder="1" applyAlignment="1" applyProtection="1">
      <alignment horizontal="center"/>
    </xf>
    <xf numFmtId="2" fontId="5" fillId="0" borderId="0" xfId="0" applyNumberFormat="1" applyFont="1" applyFill="1" applyAlignment="1" applyProtection="1"/>
    <xf numFmtId="4" fontId="5" fillId="0" borderId="0" xfId="0" applyNumberFormat="1" applyFont="1" applyFill="1" applyAlignment="1" applyProtection="1">
      <alignment horizontal="right"/>
    </xf>
    <xf numFmtId="2" fontId="5" fillId="0" borderId="0" xfId="0" applyNumberFormat="1" applyFont="1" applyFill="1" applyProtection="1"/>
    <xf numFmtId="4" fontId="1" fillId="0" borderId="0" xfId="1" applyNumberFormat="1" applyFont="1" applyFill="1" applyAlignment="1" applyProtection="1">
      <alignment horizontal="right" wrapText="1"/>
      <protection hidden="1"/>
    </xf>
    <xf numFmtId="4" fontId="1" fillId="0" borderId="0" xfId="0" applyNumberFormat="1" applyFont="1" applyFill="1" applyAlignment="1" applyProtection="1">
      <alignment horizontal="right" wrapText="1"/>
      <protection hidden="1"/>
    </xf>
    <xf numFmtId="4" fontId="5" fillId="0" borderId="0" xfId="0" applyNumberFormat="1" applyFont="1" applyFill="1" applyAlignment="1" applyProtection="1"/>
    <xf numFmtId="4" fontId="4" fillId="0" borderId="0" xfId="1" applyNumberFormat="1" applyFont="1" applyFill="1" applyBorder="1" applyAlignment="1" applyProtection="1">
      <alignment horizontal="center" wrapText="1"/>
      <protection hidden="1"/>
    </xf>
    <xf numFmtId="0" fontId="1" fillId="0" borderId="0" xfId="0" applyFont="1" applyFill="1" applyBorder="1" applyProtection="1"/>
    <xf numFmtId="4" fontId="41" fillId="0" borderId="0" xfId="0" applyNumberFormat="1" applyFont="1" applyFill="1" applyAlignment="1" applyProtection="1"/>
    <xf numFmtId="0" fontId="40" fillId="0" borderId="0" xfId="0" applyFont="1" applyFill="1" applyProtection="1"/>
    <xf numFmtId="4" fontId="5" fillId="0" borderId="4" xfId="0" applyNumberFormat="1" applyFont="1" applyFill="1" applyBorder="1" applyAlignment="1" applyProtection="1">
      <alignment horizontal="right"/>
    </xf>
    <xf numFmtId="4" fontId="4" fillId="0" borderId="3" xfId="0" applyNumberFormat="1" applyFont="1" applyFill="1" applyBorder="1" applyAlignment="1" applyProtection="1">
      <alignment horizontal="left" wrapText="1"/>
    </xf>
    <xf numFmtId="4" fontId="2" fillId="0" borderId="0" xfId="0" applyNumberFormat="1" applyFont="1" applyFill="1" applyBorder="1" applyAlignment="1" applyProtection="1">
      <alignment horizontal="right" wrapText="1"/>
      <protection hidden="1"/>
    </xf>
    <xf numFmtId="0" fontId="42" fillId="0" borderId="0" xfId="1" applyFont="1" applyFill="1" applyBorder="1" applyProtection="1">
      <protection hidden="1"/>
    </xf>
    <xf numFmtId="4" fontId="7" fillId="0" borderId="0" xfId="0" applyNumberFormat="1" applyFont="1" applyFill="1" applyBorder="1" applyAlignment="1" applyProtection="1">
      <alignment horizontal="right" wrapText="1"/>
      <protection hidden="1"/>
    </xf>
    <xf numFmtId="4" fontId="2" fillId="0" borderId="0" xfId="1" applyNumberFormat="1" applyFont="1" applyFill="1" applyBorder="1" applyAlignment="1" applyProtection="1">
      <alignment horizontal="right" wrapText="1"/>
      <protection hidden="1"/>
    </xf>
    <xf numFmtId="0" fontId="45" fillId="0" borderId="0" xfId="1" applyFont="1" applyFill="1" applyBorder="1" applyProtection="1">
      <protection hidden="1"/>
    </xf>
    <xf numFmtId="4" fontId="45" fillId="0" borderId="0" xfId="1" applyNumberFormat="1" applyFont="1" applyFill="1" applyBorder="1" applyAlignment="1" applyProtection="1">
      <protection hidden="1"/>
    </xf>
    <xf numFmtId="4" fontId="45" fillId="0" borderId="0" xfId="1" applyNumberFormat="1" applyFont="1" applyFill="1" applyBorder="1" applyAlignment="1" applyProtection="1">
      <alignment horizontal="center" wrapText="1"/>
      <protection hidden="1"/>
    </xf>
    <xf numFmtId="4" fontId="7" fillId="0" borderId="0" xfId="1" applyNumberFormat="1" applyFont="1" applyFill="1" applyBorder="1" applyAlignment="1" applyProtection="1">
      <alignment horizontal="center" wrapText="1"/>
      <protection hidden="1"/>
    </xf>
    <xf numFmtId="4" fontId="4" fillId="0" borderId="3" xfId="0" applyNumberFormat="1" applyFont="1" applyFill="1" applyBorder="1" applyAlignment="1" applyProtection="1">
      <alignment horizontal="right" wrapText="1"/>
    </xf>
    <xf numFmtId="0" fontId="12" fillId="0" borderId="0" xfId="0" applyFont="1" applyFill="1" applyBorder="1" applyAlignment="1" applyProtection="1">
      <alignment horizontal="center"/>
    </xf>
    <xf numFmtId="4" fontId="10" fillId="0" borderId="0" xfId="0" applyNumberFormat="1" applyFont="1" applyFill="1" applyAlignment="1" applyProtection="1"/>
    <xf numFmtId="4" fontId="2" fillId="0" borderId="6" xfId="0" applyNumberFormat="1" applyFont="1" applyFill="1" applyBorder="1" applyAlignment="1" applyProtection="1"/>
    <xf numFmtId="4" fontId="5" fillId="0" borderId="0" xfId="0" applyNumberFormat="1" applyFont="1" applyFill="1" applyBorder="1" applyAlignment="1" applyProtection="1"/>
    <xf numFmtId="4" fontId="50" fillId="0" borderId="4" xfId="0" applyNumberFormat="1" applyFont="1" applyFill="1" applyBorder="1" applyAlignment="1" applyProtection="1">
      <alignment horizontal="right"/>
    </xf>
    <xf numFmtId="0" fontId="1" fillId="0" borderId="0" xfId="0" applyFont="1" applyFill="1" applyAlignment="1" applyProtection="1">
      <alignment vertical="center"/>
    </xf>
    <xf numFmtId="0" fontId="1" fillId="0" borderId="0" xfId="0" applyFont="1" applyFill="1" applyAlignment="1" applyProtection="1"/>
    <xf numFmtId="1" fontId="2" fillId="0" borderId="2" xfId="0" applyNumberFormat="1" applyFont="1" applyFill="1" applyBorder="1" applyAlignment="1" applyProtection="1">
      <alignment horizontal="center" vertical="top" wrapText="1"/>
    </xf>
    <xf numFmtId="1" fontId="2" fillId="0" borderId="4" xfId="0" applyNumberFormat="1"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Fill="1" applyBorder="1" applyAlignment="1" applyProtection="1">
      <alignment horizontal="center" wrapText="1"/>
    </xf>
    <xf numFmtId="2" fontId="2" fillId="0" borderId="1" xfId="0" applyNumberFormat="1" applyFont="1" applyFill="1" applyBorder="1" applyAlignment="1" applyProtection="1">
      <alignment horizontal="center" wrapText="1"/>
    </xf>
    <xf numFmtId="1" fontId="3" fillId="0" borderId="2" xfId="0" applyNumberFormat="1" applyFont="1" applyFill="1" applyBorder="1" applyAlignment="1" applyProtection="1">
      <alignment horizontal="right" vertical="top"/>
    </xf>
    <xf numFmtId="1" fontId="3" fillId="0" borderId="3" xfId="0" applyNumberFormat="1" applyFont="1" applyFill="1" applyBorder="1" applyAlignment="1" applyProtection="1">
      <alignment horizontal="center" vertical="top"/>
    </xf>
    <xf numFmtId="0" fontId="4" fillId="0" borderId="3" xfId="0" applyFont="1" applyFill="1" applyBorder="1" applyAlignment="1" applyProtection="1">
      <alignment horizontal="left" vertical="center" wrapText="1"/>
    </xf>
    <xf numFmtId="2" fontId="1" fillId="0" borderId="3" xfId="0" applyNumberFormat="1" applyFont="1" applyFill="1" applyBorder="1" applyAlignment="1" applyProtection="1">
      <alignment horizontal="center"/>
    </xf>
    <xf numFmtId="0" fontId="1" fillId="0" borderId="0" xfId="0" applyFont="1" applyFill="1" applyAlignment="1" applyProtection="1">
      <alignment horizontal="right" vertical="top"/>
    </xf>
    <xf numFmtId="0" fontId="1" fillId="0" borderId="0" xfId="0" applyFont="1" applyFill="1" applyAlignment="1" applyProtection="1">
      <alignment horizontal="center" vertical="top"/>
    </xf>
    <xf numFmtId="0" fontId="1" fillId="0" borderId="0" xfId="0" applyFont="1" applyFill="1" applyAlignment="1" applyProtection="1">
      <alignment wrapText="1"/>
    </xf>
    <xf numFmtId="0" fontId="1" fillId="0" borderId="0" xfId="0" applyFont="1" applyFill="1" applyAlignment="1" applyProtection="1">
      <alignment horizontal="center"/>
    </xf>
    <xf numFmtId="2" fontId="1" fillId="0" borderId="0" xfId="0" applyNumberFormat="1" applyFont="1" applyFill="1" applyAlignment="1" applyProtection="1">
      <alignment horizontal="center"/>
    </xf>
    <xf numFmtId="0" fontId="1" fillId="0" borderId="0" xfId="0" applyFont="1" applyFill="1" applyAlignment="1" applyProtection="1">
      <alignment horizontal="left" vertical="center" wrapText="1"/>
    </xf>
    <xf numFmtId="0" fontId="5" fillId="0" borderId="0" xfId="0" applyFont="1" applyFill="1" applyAlignment="1" applyProtection="1">
      <alignment wrapText="1"/>
    </xf>
    <xf numFmtId="0" fontId="1" fillId="0" borderId="0" xfId="0" applyFont="1" applyFill="1" applyAlignment="1" applyProtection="1">
      <alignment horizontal="right" vertical="center"/>
    </xf>
    <xf numFmtId="0" fontId="1" fillId="0" borderId="0" xfId="0" applyFont="1" applyFill="1" applyAlignment="1" applyProtection="1">
      <alignment horizontal="left" vertical="center"/>
    </xf>
    <xf numFmtId="0" fontId="1" fillId="0" borderId="0" xfId="0" applyFont="1" applyFill="1" applyAlignment="1" applyProtection="1">
      <alignment horizontal="center" vertical="center"/>
    </xf>
    <xf numFmtId="0" fontId="1" fillId="0" borderId="0" xfId="1" applyFont="1" applyFill="1" applyAlignment="1" applyProtection="1">
      <alignment horizontal="right" vertical="center" wrapText="1"/>
      <protection hidden="1"/>
    </xf>
    <xf numFmtId="0" fontId="1" fillId="0" borderId="0" xfId="0" applyFont="1" applyFill="1" applyAlignment="1" applyProtection="1">
      <alignment horizontal="left" vertical="top" wrapText="1"/>
      <protection hidden="1"/>
    </xf>
    <xf numFmtId="0" fontId="1" fillId="0" borderId="0" xfId="1" applyFont="1" applyFill="1" applyAlignment="1" applyProtection="1">
      <alignment horizontal="left" vertical="center" wrapText="1"/>
      <protection hidden="1"/>
    </xf>
    <xf numFmtId="0" fontId="1" fillId="0" borderId="0" xfId="1" applyFont="1" applyFill="1" applyAlignment="1" applyProtection="1">
      <alignment horizontal="center" wrapText="1"/>
      <protection hidden="1"/>
    </xf>
    <xf numFmtId="3" fontId="1" fillId="0" borderId="0" xfId="1" applyNumberFormat="1" applyFont="1" applyFill="1" applyAlignment="1" applyProtection="1">
      <alignment horizontal="center" wrapText="1"/>
      <protection hidden="1"/>
    </xf>
    <xf numFmtId="0" fontId="1" fillId="0" borderId="0" xfId="0" applyFont="1" applyFill="1" applyAlignment="1" applyProtection="1">
      <alignment horizontal="left" vertical="top"/>
    </xf>
    <xf numFmtId="0" fontId="1" fillId="0" borderId="0" xfId="0" applyFont="1" applyFill="1" applyAlignment="1" applyProtection="1">
      <alignment horizontal="justify" vertical="top"/>
    </xf>
    <xf numFmtId="3" fontId="5" fillId="0" borderId="0" xfId="0" applyNumberFormat="1" applyFont="1" applyFill="1" applyAlignment="1" applyProtection="1">
      <alignment horizontal="center"/>
    </xf>
    <xf numFmtId="0" fontId="1" fillId="0" borderId="0" xfId="0" applyFont="1" applyFill="1" applyAlignment="1" applyProtection="1">
      <alignment horizontal="justify" vertical="top" wrapText="1"/>
    </xf>
    <xf numFmtId="0" fontId="37" fillId="0" borderId="0" xfId="0" applyFont="1" applyFill="1" applyAlignment="1" applyProtection="1">
      <alignment wrapText="1"/>
    </xf>
    <xf numFmtId="0" fontId="1" fillId="0" borderId="0" xfId="0" applyFont="1" applyFill="1" applyAlignment="1" applyProtection="1">
      <alignment vertical="center" wrapText="1"/>
    </xf>
    <xf numFmtId="16" fontId="1" fillId="0" borderId="0" xfId="0" applyNumberFormat="1" applyFont="1" applyFill="1" applyAlignment="1" applyProtection="1">
      <alignment horizontal="right" vertical="top"/>
    </xf>
    <xf numFmtId="16" fontId="1" fillId="0" borderId="0" xfId="0" applyNumberFormat="1" applyFont="1" applyFill="1" applyAlignment="1" applyProtection="1">
      <alignment horizontal="left" vertical="top"/>
    </xf>
    <xf numFmtId="0" fontId="1" fillId="0" borderId="0" xfId="0" applyFont="1" applyFill="1" applyAlignment="1" applyProtection="1">
      <alignment vertical="top" wrapText="1"/>
    </xf>
    <xf numFmtId="49" fontId="39" fillId="0" borderId="0" xfId="0" applyNumberFormat="1" applyFont="1" applyFill="1" applyAlignment="1" applyProtection="1">
      <alignment vertical="top" wrapText="1"/>
    </xf>
    <xf numFmtId="0" fontId="1" fillId="0" borderId="0" xfId="0" applyFont="1" applyFill="1" applyAlignment="1" applyProtection="1">
      <alignment horizontal="left" vertical="top" wrapText="1"/>
    </xf>
    <xf numFmtId="0" fontId="37" fillId="0" borderId="0" xfId="0" applyFont="1" applyFill="1" applyAlignment="1" applyProtection="1">
      <alignment vertical="top" wrapText="1"/>
    </xf>
    <xf numFmtId="0" fontId="40" fillId="0" borderId="0" xfId="0" applyFont="1" applyFill="1" applyAlignment="1" applyProtection="1">
      <alignment wrapText="1"/>
    </xf>
    <xf numFmtId="0" fontId="40" fillId="0" borderId="0" xfId="0" applyFont="1" applyFill="1" applyAlignment="1" applyProtection="1">
      <alignment horizontal="center"/>
    </xf>
    <xf numFmtId="2" fontId="40" fillId="0" borderId="0" xfId="0" applyNumberFormat="1" applyFont="1" applyFill="1" applyAlignment="1" applyProtection="1">
      <alignment horizontal="center"/>
    </xf>
    <xf numFmtId="0" fontId="4" fillId="0" borderId="3" xfId="0" applyFont="1" applyFill="1" applyBorder="1" applyAlignment="1" applyProtection="1">
      <alignment horizontal="right" vertical="top" wrapText="1"/>
    </xf>
    <xf numFmtId="0" fontId="4" fillId="0" borderId="3" xfId="0" applyFont="1" applyFill="1" applyBorder="1" applyAlignment="1" applyProtection="1">
      <alignment horizontal="left" vertical="top" wrapText="1"/>
    </xf>
    <xf numFmtId="0" fontId="4" fillId="0" borderId="3" xfId="0" applyFont="1" applyFill="1" applyBorder="1" applyAlignment="1" applyProtection="1">
      <alignment horizontal="center" wrapText="1"/>
    </xf>
    <xf numFmtId="0" fontId="2" fillId="0" borderId="0" xfId="1" applyNumberFormat="1" applyFont="1" applyFill="1" applyBorder="1" applyAlignment="1" applyProtection="1">
      <alignment horizontal="right" vertical="top" wrapText="1"/>
      <protection hidden="1"/>
    </xf>
    <xf numFmtId="0" fontId="2" fillId="0" borderId="0" xfId="0" applyFont="1" applyFill="1" applyBorder="1" applyAlignment="1" applyProtection="1">
      <alignment horizontal="left" vertical="top" wrapText="1"/>
      <protection hidden="1"/>
    </xf>
    <xf numFmtId="0" fontId="2" fillId="0" borderId="0" xfId="1" applyFont="1" applyFill="1" applyBorder="1" applyAlignment="1" applyProtection="1">
      <alignment horizontal="center" wrapText="1"/>
      <protection hidden="1"/>
    </xf>
    <xf numFmtId="3" fontId="2" fillId="0" borderId="0" xfId="1" applyNumberFormat="1" applyFont="1" applyFill="1" applyBorder="1" applyAlignment="1" applyProtection="1">
      <alignment horizontal="center" wrapText="1"/>
      <protection hidden="1"/>
    </xf>
    <xf numFmtId="3" fontId="7" fillId="0" borderId="0" xfId="1" applyNumberFormat="1" applyFont="1" applyFill="1" applyBorder="1" applyAlignment="1" applyProtection="1">
      <alignment horizontal="center" wrapText="1"/>
      <protection hidden="1"/>
    </xf>
    <xf numFmtId="0" fontId="7" fillId="0" borderId="0" xfId="1" applyFont="1" applyFill="1" applyBorder="1" applyAlignment="1" applyProtection="1">
      <alignment vertical="center" wrapText="1"/>
      <protection hidden="1"/>
    </xf>
    <xf numFmtId="0" fontId="2" fillId="0" borderId="0" xfId="1" applyFont="1" applyFill="1" applyBorder="1" applyAlignment="1" applyProtection="1">
      <alignment vertical="center" wrapText="1"/>
      <protection hidden="1"/>
    </xf>
    <xf numFmtId="0" fontId="2" fillId="0" borderId="0" xfId="1" applyFont="1" applyFill="1" applyBorder="1" applyAlignment="1" applyProtection="1">
      <alignment horizontal="right" vertical="top" wrapText="1"/>
      <protection hidden="1"/>
    </xf>
    <xf numFmtId="0" fontId="2" fillId="0" borderId="0" xfId="1" applyFont="1" applyFill="1" applyBorder="1" applyAlignment="1" applyProtection="1">
      <alignment horizontal="left" vertical="top" wrapText="1"/>
      <protection hidden="1"/>
    </xf>
    <xf numFmtId="0" fontId="2" fillId="0" borderId="0" xfId="1" applyFont="1" applyFill="1" applyBorder="1" applyAlignment="1" applyProtection="1">
      <alignment horizontal="left" vertical="center" wrapText="1"/>
      <protection hidden="1"/>
    </xf>
    <xf numFmtId="49" fontId="2" fillId="0" borderId="0" xfId="0" applyNumberFormat="1" applyFont="1" applyFill="1" applyBorder="1" applyAlignment="1" applyProtection="1">
      <alignment horizontal="left" vertical="top" wrapText="1"/>
    </xf>
    <xf numFmtId="0" fontId="45" fillId="0" borderId="0" xfId="1" applyFont="1" applyFill="1" applyBorder="1" applyAlignment="1" applyProtection="1">
      <alignment horizontal="right" vertical="top" wrapText="1"/>
      <protection hidden="1"/>
    </xf>
    <xf numFmtId="0" fontId="45" fillId="0" borderId="0" xfId="1" applyFont="1" applyFill="1" applyBorder="1" applyAlignment="1" applyProtection="1">
      <alignment horizontal="left" vertical="top" wrapText="1"/>
      <protection hidden="1"/>
    </xf>
    <xf numFmtId="0" fontId="7" fillId="0" borderId="0" xfId="0" applyFont="1" applyFill="1" applyBorder="1" applyAlignment="1" applyProtection="1">
      <alignment horizontal="left" vertical="top" wrapText="1"/>
    </xf>
    <xf numFmtId="0" fontId="46" fillId="0" borderId="0" xfId="1" applyFont="1" applyFill="1" applyBorder="1" applyAlignment="1" applyProtection="1">
      <alignment horizontal="center" wrapText="1"/>
      <protection hidden="1"/>
    </xf>
    <xf numFmtId="0" fontId="47" fillId="0" borderId="0" xfId="1" applyFont="1" applyFill="1" applyBorder="1" applyAlignment="1" applyProtection="1">
      <alignment horizontal="center" wrapText="1"/>
      <protection hidden="1"/>
    </xf>
    <xf numFmtId="3" fontId="45" fillId="0" borderId="0" xfId="1" applyNumberFormat="1" applyFont="1" applyFill="1" applyBorder="1" applyAlignment="1" applyProtection="1">
      <alignment horizontal="center" wrapText="1"/>
      <protection hidden="1"/>
    </xf>
    <xf numFmtId="0" fontId="2" fillId="0" borderId="0" xfId="0" applyFont="1" applyFill="1" applyBorder="1" applyAlignment="1" applyProtection="1">
      <alignment vertical="top" wrapText="1"/>
      <protection hidden="1"/>
    </xf>
    <xf numFmtId="0" fontId="2" fillId="0" borderId="0" xfId="0" applyFont="1" applyFill="1" applyBorder="1" applyAlignment="1" applyProtection="1">
      <alignment horizontal="center" wrapText="1"/>
      <protection hidden="1"/>
    </xf>
    <xf numFmtId="16" fontId="4" fillId="0" borderId="0" xfId="1" applyNumberFormat="1" applyFont="1" applyFill="1" applyBorder="1" applyAlignment="1" applyProtection="1">
      <alignment horizontal="right" vertical="top" wrapText="1"/>
      <protection hidden="1"/>
    </xf>
    <xf numFmtId="0" fontId="7" fillId="0" borderId="0" xfId="1" applyFont="1" applyFill="1" applyBorder="1" applyAlignment="1" applyProtection="1">
      <alignment vertical="center" wrapText="1"/>
    </xf>
    <xf numFmtId="0" fontId="7" fillId="0" borderId="0" xfId="1" applyFont="1" applyFill="1" applyBorder="1" applyAlignment="1" applyProtection="1">
      <alignment horizontal="left" vertical="center" wrapText="1"/>
    </xf>
    <xf numFmtId="16" fontId="7" fillId="0" borderId="0" xfId="1" applyNumberFormat="1" applyFont="1" applyFill="1" applyBorder="1" applyAlignment="1" applyProtection="1">
      <alignment horizontal="right" vertical="top" wrapText="1"/>
      <protection hidden="1"/>
    </xf>
    <xf numFmtId="16" fontId="7" fillId="0" borderId="0" xfId="1" applyNumberFormat="1" applyFont="1" applyFill="1" applyBorder="1" applyAlignment="1" applyProtection="1">
      <alignment horizontal="left" vertical="top" wrapText="1"/>
      <protection hidden="1"/>
    </xf>
    <xf numFmtId="0" fontId="2" fillId="0" borderId="0" xfId="2" applyFont="1" applyFill="1" applyBorder="1" applyAlignment="1" applyProtection="1">
      <alignment horizontal="left" vertical="center" wrapText="1"/>
      <protection hidden="1"/>
    </xf>
    <xf numFmtId="49" fontId="12" fillId="0" borderId="0" xfId="0" applyNumberFormat="1" applyFont="1" applyFill="1" applyBorder="1" applyAlignment="1" applyProtection="1">
      <alignment horizontal="right" vertical="top"/>
    </xf>
    <xf numFmtId="49" fontId="12" fillId="0" borderId="0" xfId="0" applyNumberFormat="1" applyFont="1" applyFill="1" applyBorder="1" applyAlignment="1" applyProtection="1">
      <alignment horizontal="left" vertical="top"/>
    </xf>
    <xf numFmtId="0" fontId="12" fillId="0" borderId="0" xfId="0" applyFont="1" applyFill="1" applyBorder="1" applyAlignment="1" applyProtection="1">
      <alignment horizontal="center" wrapText="1"/>
    </xf>
    <xf numFmtId="49" fontId="2" fillId="0" borderId="0" xfId="0" applyNumberFormat="1" applyFont="1" applyFill="1" applyBorder="1" applyAlignment="1" applyProtection="1">
      <alignment horizontal="right" vertical="top" wrapText="1"/>
    </xf>
    <xf numFmtId="0" fontId="2" fillId="0" borderId="0" xfId="0" applyFont="1" applyFill="1" applyBorder="1" applyAlignment="1" applyProtection="1">
      <alignment horizontal="center" wrapText="1"/>
    </xf>
    <xf numFmtId="1" fontId="2" fillId="0" borderId="0" xfId="0" applyNumberFormat="1" applyFont="1" applyFill="1" applyBorder="1" applyAlignment="1" applyProtection="1">
      <alignment horizontal="right" vertical="top"/>
    </xf>
    <xf numFmtId="0" fontId="2" fillId="0" borderId="0" xfId="3" applyFont="1" applyFill="1" applyAlignment="1" applyProtection="1">
      <alignment horizontal="left" wrapText="1"/>
    </xf>
    <xf numFmtId="2" fontId="2" fillId="0" borderId="0" xfId="3" applyNumberFormat="1" applyFont="1" applyFill="1" applyAlignment="1" applyProtection="1">
      <alignment horizontal="center" wrapText="1"/>
    </xf>
    <xf numFmtId="49" fontId="11" fillId="0" borderId="0" xfId="0" applyNumberFormat="1" applyFont="1" applyFill="1" applyBorder="1" applyAlignment="1" applyProtection="1">
      <alignment horizontal="right" vertical="top"/>
    </xf>
    <xf numFmtId="0" fontId="11" fillId="0" borderId="0" xfId="0" applyFont="1" applyFill="1" applyBorder="1" applyAlignment="1" applyProtection="1">
      <alignment horizontal="center"/>
    </xf>
    <xf numFmtId="3" fontId="11" fillId="0" borderId="0" xfId="0" applyNumberFormat="1" applyFont="1" applyFill="1" applyBorder="1" applyAlignment="1" applyProtection="1">
      <alignment horizontal="center"/>
    </xf>
    <xf numFmtId="0" fontId="2" fillId="0" borderId="0" xfId="3" applyFont="1" applyFill="1" applyAlignment="1" applyProtection="1">
      <alignment horizontal="justify" wrapText="1"/>
    </xf>
    <xf numFmtId="0" fontId="2" fillId="0" borderId="0" xfId="0" applyFont="1" applyFill="1" applyBorder="1" applyAlignment="1" applyProtection="1">
      <alignment horizontal="center"/>
    </xf>
    <xf numFmtId="4" fontId="10" fillId="0" borderId="0" xfId="0" applyNumberFormat="1" applyFont="1" applyFill="1" applyAlignment="1" applyProtection="1">
      <alignment horizontal="center"/>
    </xf>
    <xf numFmtId="0" fontId="2" fillId="0" borderId="0" xfId="3" applyNumberFormat="1" applyFont="1" applyFill="1" applyAlignment="1" applyProtection="1">
      <alignment horizontal="center" wrapText="1"/>
    </xf>
    <xf numFmtId="49" fontId="11" fillId="0" borderId="0" xfId="0" applyNumberFormat="1" applyFont="1" applyFill="1" applyBorder="1" applyAlignment="1" applyProtection="1">
      <alignment horizontal="right" vertical="top" wrapText="1"/>
    </xf>
    <xf numFmtId="49" fontId="11" fillId="0" borderId="0" xfId="0" applyNumberFormat="1" applyFont="1" applyFill="1" applyBorder="1" applyAlignment="1" applyProtection="1">
      <alignment horizontal="left" vertical="top" wrapText="1"/>
    </xf>
    <xf numFmtId="1" fontId="2" fillId="0" borderId="6" xfId="0" applyNumberFormat="1" applyFont="1" applyFill="1" applyBorder="1" applyAlignment="1" applyProtection="1">
      <alignment horizontal="left" vertical="top"/>
    </xf>
    <xf numFmtId="0" fontId="2" fillId="0" borderId="6" xfId="3" applyFont="1" applyFill="1" applyBorder="1" applyAlignment="1" applyProtection="1">
      <alignment horizontal="left" wrapText="1"/>
    </xf>
    <xf numFmtId="0" fontId="2" fillId="0" borderId="6" xfId="0" applyFont="1" applyFill="1" applyBorder="1" applyAlignment="1" applyProtection="1">
      <alignment horizontal="center"/>
    </xf>
    <xf numFmtId="0" fontId="2" fillId="0" borderId="0" xfId="3" applyFont="1" applyFill="1" applyBorder="1" applyAlignment="1" applyProtection="1">
      <alignment horizontal="left" wrapText="1"/>
    </xf>
    <xf numFmtId="4" fontId="10" fillId="0" borderId="0" xfId="0" applyNumberFormat="1" applyFont="1" applyFill="1" applyAlignment="1" applyProtection="1">
      <alignment wrapText="1"/>
    </xf>
    <xf numFmtId="0" fontId="1" fillId="0" borderId="0" xfId="0" applyFont="1" applyFill="1" applyBorder="1" applyAlignment="1" applyProtection="1">
      <alignment horizontal="right" vertical="top"/>
    </xf>
    <xf numFmtId="0" fontId="1" fillId="0" borderId="0" xfId="0" applyFont="1" applyFill="1" applyBorder="1" applyAlignment="1" applyProtection="1">
      <alignment horizontal="center" vertical="top"/>
    </xf>
    <xf numFmtId="0" fontId="1" fillId="0" borderId="0" xfId="0" applyFont="1" applyFill="1" applyBorder="1" applyAlignment="1" applyProtection="1">
      <alignment wrapText="1"/>
    </xf>
    <xf numFmtId="0" fontId="1" fillId="0" borderId="0" xfId="0" applyFont="1" applyFill="1" applyBorder="1" applyAlignment="1" applyProtection="1">
      <alignment horizontal="center"/>
    </xf>
    <xf numFmtId="2" fontId="1" fillId="0" borderId="0" xfId="0" applyNumberFormat="1" applyFont="1" applyFill="1" applyBorder="1" applyAlignment="1" applyProtection="1">
      <alignment horizontal="center"/>
    </xf>
    <xf numFmtId="0" fontId="1" fillId="0" borderId="2" xfId="0" applyFont="1" applyFill="1" applyBorder="1" applyAlignment="1" applyProtection="1">
      <alignment horizontal="right" vertical="top"/>
    </xf>
    <xf numFmtId="0" fontId="1" fillId="0" borderId="3" xfId="0" applyFont="1" applyFill="1" applyBorder="1" applyAlignment="1" applyProtection="1">
      <alignment horizontal="center" vertical="top"/>
    </xf>
    <xf numFmtId="0" fontId="50" fillId="0" borderId="3" xfId="0" applyFont="1" applyFill="1" applyBorder="1" applyAlignment="1" applyProtection="1">
      <alignment wrapText="1"/>
    </xf>
    <xf numFmtId="0" fontId="1" fillId="0" borderId="3" xfId="0" applyFont="1" applyFill="1" applyBorder="1" applyAlignment="1" applyProtection="1">
      <alignment horizontal="center"/>
    </xf>
    <xf numFmtId="1" fontId="3" fillId="0" borderId="5" xfId="0" applyNumberFormat="1" applyFont="1" applyFill="1" applyBorder="1" applyAlignment="1" applyProtection="1">
      <alignment horizontal="right" vertical="top"/>
    </xf>
    <xf numFmtId="1" fontId="3" fillId="0" borderId="0" xfId="0" applyNumberFormat="1" applyFont="1" applyFill="1" applyBorder="1" applyAlignment="1" applyProtection="1">
      <alignment horizontal="center" vertical="top"/>
    </xf>
    <xf numFmtId="0" fontId="50" fillId="0" borderId="3" xfId="0" applyFont="1" applyFill="1" applyBorder="1" applyAlignment="1" applyProtection="1">
      <alignment horizontal="right" vertical="center"/>
    </xf>
    <xf numFmtId="0" fontId="1" fillId="0" borderId="0" xfId="0" applyFont="1" applyFill="1" applyAlignment="1" applyProtection="1">
      <alignment vertical="top"/>
    </xf>
    <xf numFmtId="0" fontId="7" fillId="0" borderId="0" xfId="0" applyFont="1" applyFill="1" applyBorder="1" applyAlignment="1" applyProtection="1">
      <alignment vertical="top" wrapText="1"/>
      <protection hidden="1"/>
    </xf>
    <xf numFmtId="0" fontId="2" fillId="0" borderId="0" xfId="1" applyFont="1" applyFill="1" applyBorder="1" applyAlignment="1" applyProtection="1">
      <alignment horizontal="left" vertical="top" wrapText="1"/>
    </xf>
    <xf numFmtId="0" fontId="2" fillId="0" borderId="0" xfId="6" applyFont="1" applyFill="1" applyBorder="1" applyAlignment="1" applyProtection="1">
      <alignment horizontal="center" wrapText="1"/>
    </xf>
    <xf numFmtId="0" fontId="2" fillId="0" borderId="0" xfId="6" applyFont="1" applyFill="1" applyBorder="1" applyAlignment="1" applyProtection="1">
      <alignment horizontal="center" vertical="top" wrapText="1"/>
    </xf>
    <xf numFmtId="0" fontId="7" fillId="0" borderId="0" xfId="1" applyFont="1" applyFill="1" applyBorder="1" applyAlignment="1" applyProtection="1">
      <alignment horizontal="left" vertical="top" wrapText="1"/>
    </xf>
    <xf numFmtId="0" fontId="7" fillId="0" borderId="0" xfId="6" applyFont="1" applyFill="1" applyBorder="1" applyAlignment="1" applyProtection="1">
      <alignment horizontal="center" wrapText="1"/>
    </xf>
    <xf numFmtId="0" fontId="7" fillId="0" borderId="0" xfId="6" applyFont="1" applyFill="1" applyBorder="1" applyAlignment="1" applyProtection="1">
      <alignment horizontal="center" vertical="top" wrapText="1"/>
    </xf>
    <xf numFmtId="0" fontId="7" fillId="0" borderId="0" xfId="1" applyNumberFormat="1" applyFont="1" applyFill="1" applyBorder="1" applyAlignment="1" applyProtection="1">
      <alignment horizontal="center" wrapText="1"/>
    </xf>
    <xf numFmtId="4" fontId="1" fillId="0" borderId="0" xfId="0" applyNumberFormat="1" applyFont="1" applyFill="1" applyBorder="1" applyAlignment="1" applyProtection="1">
      <protection locked="0"/>
    </xf>
    <xf numFmtId="0" fontId="1" fillId="0" borderId="0" xfId="0" applyFont="1" applyFill="1" applyBorder="1" applyAlignment="1" applyProtection="1"/>
    <xf numFmtId="0" fontId="2" fillId="0" borderId="0" xfId="6" applyFont="1" applyFill="1" applyBorder="1" applyAlignment="1" applyProtection="1">
      <alignment vertical="center" wrapText="1"/>
    </xf>
    <xf numFmtId="0" fontId="2" fillId="0" borderId="0" xfId="6" applyFont="1" applyFill="1" applyBorder="1" applyAlignment="1" applyProtection="1">
      <alignment horizontal="left" vertical="center" wrapText="1"/>
    </xf>
    <xf numFmtId="0" fontId="7" fillId="0" borderId="0" xfId="6" applyFont="1" applyFill="1" applyBorder="1" applyAlignment="1" applyProtection="1">
      <alignment horizontal="left" vertical="center" wrapText="1"/>
    </xf>
    <xf numFmtId="0" fontId="1" fillId="0" borderId="0" xfId="0" applyFont="1" applyFill="1" applyBorder="1" applyAlignment="1" applyProtection="1">
      <alignment vertical="top"/>
    </xf>
    <xf numFmtId="0" fontId="2" fillId="0" borderId="0" xfId="3" applyFont="1" applyFill="1" applyAlignment="1" applyProtection="1">
      <alignment wrapText="1"/>
    </xf>
    <xf numFmtId="4" fontId="5" fillId="0" borderId="0" xfId="0" applyNumberFormat="1" applyFont="1" applyFill="1" applyProtection="1"/>
    <xf numFmtId="4" fontId="7" fillId="0" borderId="0" xfId="6" applyNumberFormat="1" applyFont="1" applyFill="1" applyBorder="1" applyAlignment="1" applyProtection="1">
      <alignment horizontal="right" wrapText="1"/>
      <protection locked="0"/>
    </xf>
    <xf numFmtId="4" fontId="7" fillId="0" borderId="0" xfId="1" applyNumberFormat="1" applyFont="1" applyFill="1" applyBorder="1" applyAlignment="1" applyProtection="1">
      <alignment horizontal="right" wrapText="1"/>
    </xf>
    <xf numFmtId="4" fontId="7" fillId="0" borderId="0" xfId="6" applyNumberFormat="1" applyFont="1" applyFill="1" applyBorder="1" applyAlignment="1" applyProtection="1">
      <alignment horizontal="right" wrapText="1"/>
    </xf>
    <xf numFmtId="0" fontId="7" fillId="0" borderId="0" xfId="1" applyFont="1" applyFill="1" applyBorder="1" applyAlignment="1" applyProtection="1">
      <alignment horizontal="right" vertical="top" wrapText="1"/>
    </xf>
    <xf numFmtId="0" fontId="7" fillId="0" borderId="0" xfId="1" applyFont="1" applyFill="1" applyBorder="1" applyAlignment="1" applyProtection="1">
      <alignment horizontal="center" wrapText="1"/>
    </xf>
    <xf numFmtId="0" fontId="7" fillId="0" borderId="0" xfId="1" applyFont="1" applyFill="1" applyBorder="1" applyAlignment="1" applyProtection="1">
      <alignment horizontal="center" vertical="top" wrapText="1"/>
    </xf>
    <xf numFmtId="0" fontId="2" fillId="0" borderId="0" xfId="6" applyFont="1" applyFill="1" applyBorder="1" applyAlignment="1" applyProtection="1">
      <alignment horizontal="right" vertical="top" wrapText="1"/>
    </xf>
    <xf numFmtId="0" fontId="7" fillId="0" borderId="0" xfId="6" applyFont="1" applyFill="1" applyBorder="1" applyAlignment="1" applyProtection="1">
      <alignment vertical="center" wrapText="1"/>
    </xf>
    <xf numFmtId="0" fontId="42" fillId="0" borderId="0" xfId="1" applyFont="1" applyFill="1" applyBorder="1" applyAlignment="1" applyProtection="1">
      <alignment wrapText="1"/>
      <protection hidden="1"/>
    </xf>
    <xf numFmtId="0" fontId="45" fillId="0" borderId="0" xfId="1" applyFont="1" applyFill="1" applyBorder="1" applyAlignment="1" applyProtection="1">
      <alignment wrapText="1"/>
      <protection hidden="1"/>
    </xf>
    <xf numFmtId="49" fontId="2" fillId="0" borderId="0" xfId="0" applyNumberFormat="1" applyFont="1" applyFill="1" applyAlignment="1" applyProtection="1">
      <alignment horizontal="left" vertical="top" wrapText="1"/>
    </xf>
    <xf numFmtId="0" fontId="2" fillId="0" borderId="0" xfId="0" applyNumberFormat="1" applyFont="1" applyFill="1" applyBorder="1" applyAlignment="1" applyProtection="1">
      <alignment horizontal="center" wrapText="1"/>
    </xf>
    <xf numFmtId="0" fontId="0" fillId="0" borderId="0" xfId="0" applyProtection="1"/>
    <xf numFmtId="4" fontId="0" fillId="0" borderId="0" xfId="0" applyNumberFormat="1" applyProtection="1"/>
  </cellXfs>
  <cellStyles count="77">
    <cellStyle name="Accent 1 1" xfId="43" xr:uid="{54AF9B6E-6BC7-4E24-AD8F-51572FB96228}"/>
    <cellStyle name="Accent 2 1" xfId="44" xr:uid="{4D31CB15-68F2-4DDA-B447-14546B97DCEA}"/>
    <cellStyle name="Accent 3 1" xfId="45" xr:uid="{E931EFAB-EE14-4506-A3C0-F28EB5093ECC}"/>
    <cellStyle name="Accent 4" xfId="46" xr:uid="{CF9E2617-0303-42EB-B2BB-7AB62693284F}"/>
    <cellStyle name="Bad 1" xfId="47" xr:uid="{975C862C-E569-4244-9C03-61AA7842FBA5}"/>
    <cellStyle name="Comma 2" xfId="12" xr:uid="{CF548389-D80B-46B6-8A6C-98DF69FC5FAA}"/>
    <cellStyle name="Comma 2 2" xfId="13" xr:uid="{3CB736DE-F114-4FA3-BF81-07697C3FEEDA}"/>
    <cellStyle name="Comma 3" xfId="14" xr:uid="{1037A8B8-784E-4D0C-B4CF-0D5A76D7C38E}"/>
    <cellStyle name="Comma 3 2" xfId="15" xr:uid="{F5D203EB-D866-4E17-A200-C863DCAE56A7}"/>
    <cellStyle name="Comma 3 3" xfId="16" xr:uid="{05571B9A-95D4-452F-8E12-3C22B629D993}"/>
    <cellStyle name="Comma 4" xfId="17" xr:uid="{FF1495A2-8722-4C62-BE96-C1693E7B36F0}"/>
    <cellStyle name="Comma 4 2" xfId="66" xr:uid="{5ECCF7B5-C3EC-400E-BF27-28EF45D81669}"/>
    <cellStyle name="Comma 5" xfId="39" xr:uid="{A9FC5063-D60A-4DAB-9FF0-528E5F513198}"/>
    <cellStyle name="Currency 2" xfId="18" xr:uid="{9522C049-03FC-4665-97D4-8515E951F464}"/>
    <cellStyle name="Currency 2 2" xfId="67" xr:uid="{72FF77AB-34B8-4B92-BC7E-04379BADF03C}"/>
    <cellStyle name="Currency 2 2 2" xfId="76" xr:uid="{AC51038E-6AE3-4498-9A73-DB111BFECCB7}"/>
    <cellStyle name="Currency 2 3" xfId="75" xr:uid="{D9C34D96-661B-4BCC-B056-12963A2D44BD}"/>
    <cellStyle name="Error 1" xfId="48" xr:uid="{8689B2BD-6F58-4EA0-8DC3-4AC069F83574}"/>
    <cellStyle name="Excel Built-in Normal" xfId="73" xr:uid="{A3118628-507A-423C-9EA7-EF59F025563E}"/>
    <cellStyle name="Footnote 1" xfId="49" xr:uid="{2425153B-852F-4D8A-9644-F43839B99CA9}"/>
    <cellStyle name="Good 1" xfId="50" xr:uid="{33805542-A7CB-4F85-8FB1-F5ECD8E8EA44}"/>
    <cellStyle name="Good 2" xfId="71" xr:uid="{AD0121B5-B3CB-40E7-A75A-C125E82BF47C}"/>
    <cellStyle name="Heading 1 1" xfId="51" xr:uid="{BBAD616D-A1B2-42F7-92CC-A3CA14000A4A}"/>
    <cellStyle name="Heading 2 1" xfId="52" xr:uid="{1285F4A2-F5F1-4281-9CA3-B2D63E82DD9F}"/>
    <cellStyle name="Neutral 1" xfId="53" xr:uid="{8CABDB4D-DED4-479F-B7ED-C9AAD82FB770}"/>
    <cellStyle name="Normal" xfId="0" builtinId="0"/>
    <cellStyle name="Normal 10" xfId="19" xr:uid="{AEA53AD6-3B24-48D8-A6F5-4A34C36E9270}"/>
    <cellStyle name="Normal 10 2 2" xfId="72" xr:uid="{C1EBCFC5-6AD6-41A8-841A-BC472BB3B052}"/>
    <cellStyle name="Normal 104" xfId="3" xr:uid="{00000000-0005-0000-0000-000000000000}"/>
    <cellStyle name="Normal 11" xfId="20" xr:uid="{596D32B2-B0B0-4131-A961-FFADF2B00364}"/>
    <cellStyle name="Normal 14" xfId="21" xr:uid="{B1CCB32E-DA73-4816-B344-94EF8EDE350E}"/>
    <cellStyle name="Normal 14 2" xfId="22" xr:uid="{A5B56797-4053-4E82-99AD-A52175357B44}"/>
    <cellStyle name="Normal 16" xfId="23" xr:uid="{CB56E168-3003-492A-A40D-E08410C716E2}"/>
    <cellStyle name="Normal 2" xfId="1" xr:uid="{00000000-0005-0000-0000-000001000000}"/>
    <cellStyle name="Normal 2 2" xfId="54" xr:uid="{6BCA84E9-8583-4630-9FA3-24B81709CFD3}"/>
    <cellStyle name="Normal 2 2 2" xfId="6" xr:uid="{00000000-0005-0000-0000-000002000000}"/>
    <cellStyle name="Normal 3" xfId="8" xr:uid="{00000000-0005-0000-0000-000003000000}"/>
    <cellStyle name="Normal 3 2" xfId="55" xr:uid="{13DCBE0B-DF0E-4A5A-A55F-5C5C6C0D0584}"/>
    <cellStyle name="Normal 3 3" xfId="24" xr:uid="{F5F346F5-C5AA-4835-AA13-170B4446B665}"/>
    <cellStyle name="Normal 4" xfId="9" xr:uid="{00000000-0005-0000-0000-000004000000}"/>
    <cellStyle name="Normal 4 2" xfId="25" xr:uid="{8F785962-C4AC-4DE4-8799-F556442EE584}"/>
    <cellStyle name="Normal 4 3" xfId="56" xr:uid="{D4996929-321A-4172-9752-DE7449F35067}"/>
    <cellStyle name="Normal 5" xfId="26" xr:uid="{79BDBA67-50AF-4146-B8C2-FFC9F7089221}"/>
    <cellStyle name="Normal 57" xfId="27" xr:uid="{23404CE0-C3EA-43D4-A92B-A44F661E0995}"/>
    <cellStyle name="Normal 6" xfId="11" xr:uid="{23B98759-ED36-4406-9B5D-2530640481C7}"/>
    <cellStyle name="Normal 6 2" xfId="70" xr:uid="{F73757F1-71CB-4151-990E-7391631E9D3B}"/>
    <cellStyle name="Normal 7" xfId="42" xr:uid="{76CA3AEE-13CE-4F2D-8E35-048F6EF41647}"/>
    <cellStyle name="Normal 8" xfId="74" xr:uid="{6A3AD9B1-4689-477F-9BE2-E14AD4BDDB07}"/>
    <cellStyle name="Normal 9" xfId="10" xr:uid="{DA9282F3-2B09-4A9D-BC9E-47450F90C8BD}"/>
    <cellStyle name="Normal_Marković STROJ.-Tablica" xfId="4" xr:uid="{00000000-0005-0000-0000-000005000000}"/>
    <cellStyle name="Normal_Projektantski_troskovnik_Aktiva" xfId="2" xr:uid="{00000000-0005-0000-0000-000006000000}"/>
    <cellStyle name="Normal1" xfId="28" xr:uid="{8708BB5D-D13E-4FF0-8346-674EEC010A42}"/>
    <cellStyle name="Normal3" xfId="29" xr:uid="{12DF5A36-DB7E-4DCF-8A58-15937EFC858D}"/>
    <cellStyle name="Normalno 2" xfId="5" xr:uid="{00000000-0005-0000-0000-000008000000}"/>
    <cellStyle name="Normalno 2 2" xfId="57" xr:uid="{DBBF1F9E-686E-47D8-A60E-555DC91FDBCB}"/>
    <cellStyle name="Normalno 3" xfId="7" xr:uid="{00000000-0005-0000-0000-000009000000}"/>
    <cellStyle name="Normalno 3 2" xfId="58" xr:uid="{FAD41EB1-111D-44AF-BDB8-146684DF792F}"/>
    <cellStyle name="Normalno 3 3" xfId="68" xr:uid="{C273DD3C-8035-4241-BBA0-B3F822A72166}"/>
    <cellStyle name="Normalno 3 4" xfId="30" xr:uid="{231E34ED-F26B-4705-9D40-E35776447050}"/>
    <cellStyle name="Note 1" xfId="59" xr:uid="{07C52491-2F8C-414A-B16C-2A7F8C4EDD8C}"/>
    <cellStyle name="Obično 2" xfId="31" xr:uid="{97FCD247-FC8C-40C9-9951-D079FF489CF5}"/>
    <cellStyle name="Obično 28" xfId="32" xr:uid="{436DCFB3-9622-4E55-BB2E-DA642D00F890}"/>
    <cellStyle name="Obično 3" xfId="33" xr:uid="{151B2637-F247-4F07-8551-801A70554CF8}"/>
    <cellStyle name="Obično 35" xfId="34" xr:uid="{82DA6232-0778-4557-8F6A-E15D3020A5EE}"/>
    <cellStyle name="Obično 38" xfId="35" xr:uid="{21B9B5F4-84C8-48F3-AB02-6866B0AEA7C3}"/>
    <cellStyle name="Obično 39" xfId="36" xr:uid="{D85C2CED-9EA5-4D1D-918E-ED8E3D38B2F4}"/>
    <cellStyle name="Obično_08.08.07-TROŠKOVNIK_STROJARSTVO_LAPAD" xfId="60" xr:uid="{54AFFBE6-45CD-4A4B-A1D3-4E642A0E1E12}"/>
    <cellStyle name="Status 1" xfId="61" xr:uid="{722A1C5B-23E1-4D98-8608-FFE98D63D41A}"/>
    <cellStyle name="Stil 1" xfId="37" xr:uid="{F2B427AA-6F43-4552-8744-9184C3510A80}"/>
    <cellStyle name="Style 1" xfId="38" xr:uid="{25F32414-72BB-4A2D-B7FA-175ED6E19481}"/>
    <cellStyle name="Text 1" xfId="62" xr:uid="{70357F62-12DF-4603-A3DF-1A8508A8D522}"/>
    <cellStyle name="Times-10-I" xfId="63" xr:uid="{71BF570D-52D5-4E6A-B530-31AF1B272CDC}"/>
    <cellStyle name="Überschrift 7" xfId="64" xr:uid="{5A64309A-626C-4B5B-8F12-C8C483B5339E}"/>
    <cellStyle name="Warning 1" xfId="65" xr:uid="{BFB354FF-2C0B-4946-BEC0-C615D5307D32}"/>
    <cellStyle name="Zarez 2" xfId="40" xr:uid="{881239A1-3F67-45A6-B580-D122F9C08F2D}"/>
    <cellStyle name="Zarez 3" xfId="41" xr:uid="{205FA659-0203-4905-892B-EE33881F2758}"/>
    <cellStyle name="Zarez 3 2" xfId="69" xr:uid="{8AE38444-5799-4A0E-A52A-74E8355C5D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G284"/>
  <sheetViews>
    <sheetView workbookViewId="0">
      <pane ySplit="1" topLeftCell="A278" activePane="bottomLeft" state="frozen"/>
      <selection pane="bottomLeft" activeCell="G293" sqref="G293"/>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56"/>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331</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63" customFormat="1" x14ac:dyDescent="0.25">
      <c r="A34" s="27" t="s">
        <v>15</v>
      </c>
      <c r="B34" s="29" t="s">
        <v>15</v>
      </c>
      <c r="C34" s="5" t="s">
        <v>30</v>
      </c>
      <c r="D34" s="9"/>
      <c r="E34" s="10"/>
      <c r="F34" s="36"/>
      <c r="G34" s="62"/>
    </row>
    <row r="35" spans="1:7" ht="60" x14ac:dyDescent="0.25">
      <c r="A35" s="114"/>
      <c r="B35" s="115" t="s">
        <v>15</v>
      </c>
      <c r="C35" s="116" t="s">
        <v>333</v>
      </c>
      <c r="D35" s="96" t="s">
        <v>138</v>
      </c>
      <c r="E35" s="97">
        <v>1</v>
      </c>
      <c r="F35" s="34"/>
      <c r="G35" s="61">
        <f>ROUND(E35*F35,2)</f>
        <v>0</v>
      </c>
    </row>
    <row r="36" spans="1:7" x14ac:dyDescent="0.25">
      <c r="A36" s="114"/>
      <c r="B36" s="115"/>
      <c r="C36" s="116"/>
      <c r="E36" s="97"/>
      <c r="F36" s="34"/>
      <c r="G36" s="61"/>
    </row>
    <row r="37" spans="1:7" ht="90" x14ac:dyDescent="0.25">
      <c r="A37" s="114"/>
      <c r="B37" s="115" t="s">
        <v>16</v>
      </c>
      <c r="C37" s="116" t="s">
        <v>183</v>
      </c>
      <c r="D37" s="96" t="s">
        <v>2</v>
      </c>
      <c r="E37" s="97">
        <v>5</v>
      </c>
      <c r="F37" s="34"/>
      <c r="G37" s="61">
        <f>ROUND(E37*F37,2)</f>
        <v>0</v>
      </c>
    </row>
    <row r="38" spans="1:7" x14ac:dyDescent="0.25">
      <c r="A38" s="93"/>
      <c r="B38" s="108"/>
      <c r="C38" s="116"/>
      <c r="E38" s="97"/>
      <c r="F38" s="34"/>
      <c r="G38" s="57"/>
    </row>
    <row r="39" spans="1:7" ht="120" x14ac:dyDescent="0.25">
      <c r="A39" s="114"/>
      <c r="B39" s="115" t="s">
        <v>19</v>
      </c>
      <c r="C39" s="116" t="s">
        <v>174</v>
      </c>
      <c r="E39" s="97"/>
      <c r="F39" s="34"/>
      <c r="G39" s="57"/>
    </row>
    <row r="40" spans="1:7" x14ac:dyDescent="0.25">
      <c r="A40" s="93"/>
      <c r="B40" s="108"/>
      <c r="C40" s="117"/>
      <c r="D40" s="96" t="s">
        <v>2</v>
      </c>
      <c r="E40" s="97">
        <v>2</v>
      </c>
      <c r="F40" s="34"/>
      <c r="G40" s="57">
        <f>ROUND(E40*F40,2)</f>
        <v>0</v>
      </c>
    </row>
    <row r="41" spans="1:7" x14ac:dyDescent="0.25">
      <c r="A41" s="114"/>
      <c r="B41" s="115"/>
      <c r="C41" s="116"/>
      <c r="E41" s="97"/>
      <c r="F41" s="34"/>
      <c r="G41" s="61"/>
    </row>
    <row r="42" spans="1:7" ht="75" x14ac:dyDescent="0.25">
      <c r="A42" s="114"/>
      <c r="B42" s="115" t="s">
        <v>21</v>
      </c>
      <c r="C42" s="116" t="s">
        <v>167</v>
      </c>
      <c r="D42" s="96" t="s">
        <v>334</v>
      </c>
      <c r="E42" s="97">
        <v>18</v>
      </c>
      <c r="F42" s="34"/>
      <c r="G42" s="61">
        <f>ROUND(E42*F42,2)</f>
        <v>0</v>
      </c>
    </row>
    <row r="43" spans="1:7" x14ac:dyDescent="0.25">
      <c r="A43" s="114"/>
      <c r="B43" s="115"/>
      <c r="C43" s="116"/>
      <c r="E43" s="97"/>
      <c r="F43" s="34"/>
      <c r="G43" s="61"/>
    </row>
    <row r="44" spans="1:7" ht="45" x14ac:dyDescent="0.25">
      <c r="A44" s="114"/>
      <c r="B44" s="115" t="s">
        <v>22</v>
      </c>
      <c r="C44" s="116" t="s">
        <v>159</v>
      </c>
      <c r="D44" s="96" t="s">
        <v>138</v>
      </c>
      <c r="E44" s="97">
        <v>1</v>
      </c>
      <c r="F44" s="34"/>
      <c r="G44" s="61">
        <f>ROUND(E44*F44,2)</f>
        <v>0</v>
      </c>
    </row>
    <row r="45" spans="1:7" x14ac:dyDescent="0.25">
      <c r="A45" s="114"/>
      <c r="B45" s="115"/>
      <c r="C45" s="116"/>
      <c r="E45" s="97"/>
      <c r="F45" s="34"/>
      <c r="G45" s="61"/>
    </row>
    <row r="46" spans="1:7" ht="75" x14ac:dyDescent="0.25">
      <c r="A46" s="114"/>
      <c r="B46" s="115" t="s">
        <v>24</v>
      </c>
      <c r="C46" s="116" t="s">
        <v>39</v>
      </c>
      <c r="D46" s="96" t="s">
        <v>2</v>
      </c>
      <c r="E46" s="97">
        <v>2</v>
      </c>
      <c r="F46" s="34"/>
      <c r="G46" s="61">
        <f>ROUND(E46*F46,2)</f>
        <v>0</v>
      </c>
    </row>
    <row r="47" spans="1:7" x14ac:dyDescent="0.25">
      <c r="A47" s="114"/>
      <c r="B47" s="115"/>
      <c r="C47" s="116"/>
      <c r="E47" s="97"/>
      <c r="F47" s="34"/>
      <c r="G47" s="61"/>
    </row>
    <row r="48" spans="1:7" ht="60" x14ac:dyDescent="0.25">
      <c r="A48" s="114"/>
      <c r="B48" s="115" t="s">
        <v>25</v>
      </c>
      <c r="C48" s="95" t="s">
        <v>161</v>
      </c>
      <c r="D48" s="96" t="s">
        <v>4</v>
      </c>
      <c r="E48" s="97">
        <v>19</v>
      </c>
      <c r="F48" s="34"/>
      <c r="G48" s="57">
        <f>ROUND(E48*F48,2)</f>
        <v>0</v>
      </c>
    </row>
    <row r="49" spans="1:7" x14ac:dyDescent="0.25">
      <c r="A49" s="114"/>
      <c r="B49" s="115"/>
      <c r="E49" s="97"/>
      <c r="F49" s="34"/>
      <c r="G49" s="61"/>
    </row>
    <row r="50" spans="1:7" ht="75" x14ac:dyDescent="0.25">
      <c r="A50" s="114"/>
      <c r="B50" s="115" t="s">
        <v>28</v>
      </c>
      <c r="C50" s="116" t="s">
        <v>40</v>
      </c>
      <c r="E50" s="97"/>
      <c r="F50" s="34"/>
      <c r="G50" s="61"/>
    </row>
    <row r="51" spans="1:7" x14ac:dyDescent="0.25">
      <c r="A51" s="114"/>
      <c r="B51" s="115"/>
      <c r="C51" s="95" t="s">
        <v>3</v>
      </c>
      <c r="D51" s="96" t="s">
        <v>4</v>
      </c>
      <c r="E51" s="97">
        <v>8</v>
      </c>
      <c r="F51" s="34"/>
      <c r="G51" s="61">
        <f>ROUND(E51*F51,2)</f>
        <v>0</v>
      </c>
    </row>
    <row r="52" spans="1:7" x14ac:dyDescent="0.25">
      <c r="A52" s="114"/>
      <c r="B52" s="115"/>
      <c r="C52" s="95" t="s">
        <v>111</v>
      </c>
      <c r="D52" s="96" t="s">
        <v>2</v>
      </c>
      <c r="E52" s="97">
        <v>2</v>
      </c>
      <c r="F52" s="34"/>
      <c r="G52" s="61">
        <f>ROUND(E52*F52,2)</f>
        <v>0</v>
      </c>
    </row>
    <row r="53" spans="1:7" x14ac:dyDescent="0.25">
      <c r="A53" s="114"/>
      <c r="B53" s="115"/>
      <c r="E53" s="97"/>
      <c r="F53" s="34"/>
      <c r="G53" s="61"/>
    </row>
    <row r="54" spans="1:7" ht="60" x14ac:dyDescent="0.25">
      <c r="A54" s="114"/>
      <c r="B54" s="115" t="s">
        <v>31</v>
      </c>
      <c r="C54" s="95" t="s">
        <v>160</v>
      </c>
      <c r="D54" s="96" t="s">
        <v>18</v>
      </c>
      <c r="E54" s="97">
        <v>16</v>
      </c>
      <c r="F54" s="34"/>
      <c r="G54" s="61">
        <f>ROUND(E54*F54,2)</f>
        <v>0</v>
      </c>
    </row>
    <row r="55" spans="1:7" x14ac:dyDescent="0.25">
      <c r="A55" s="114"/>
      <c r="B55" s="115"/>
      <c r="E55" s="97"/>
      <c r="F55" s="34"/>
      <c r="G55" s="61"/>
    </row>
    <row r="56" spans="1:7" ht="83.25" customHeight="1" x14ac:dyDescent="0.25">
      <c r="A56" s="114"/>
      <c r="B56" s="115" t="s">
        <v>32</v>
      </c>
      <c r="C56" s="118" t="s">
        <v>163</v>
      </c>
      <c r="E56" s="97"/>
      <c r="F56" s="34"/>
      <c r="G56" s="61"/>
    </row>
    <row r="57" spans="1:7" x14ac:dyDescent="0.25">
      <c r="A57" s="114"/>
      <c r="B57" s="115"/>
      <c r="C57" s="118" t="s">
        <v>164</v>
      </c>
      <c r="D57" s="96" t="s">
        <v>17</v>
      </c>
      <c r="E57" s="97">
        <v>65</v>
      </c>
      <c r="F57" s="34"/>
      <c r="G57" s="61">
        <f t="shared" ref="G57:G58" si="0">ROUND(E57*F57,2)</f>
        <v>0</v>
      </c>
    </row>
    <row r="58" spans="1:7" x14ac:dyDescent="0.25">
      <c r="A58" s="114"/>
      <c r="B58" s="115"/>
      <c r="C58" s="118" t="s">
        <v>165</v>
      </c>
      <c r="D58" s="96" t="s">
        <v>17</v>
      </c>
      <c r="E58" s="97">
        <v>20</v>
      </c>
      <c r="F58" s="34"/>
      <c r="G58" s="61">
        <f t="shared" si="0"/>
        <v>0</v>
      </c>
    </row>
    <row r="59" spans="1:7" x14ac:dyDescent="0.25">
      <c r="A59" s="114"/>
      <c r="B59" s="115"/>
      <c r="E59" s="97"/>
      <c r="F59" s="34"/>
      <c r="G59" s="61"/>
    </row>
    <row r="60" spans="1:7" ht="45" x14ac:dyDescent="0.25">
      <c r="A60" s="114"/>
      <c r="B60" s="115" t="s">
        <v>33</v>
      </c>
      <c r="C60" s="95" t="s">
        <v>41</v>
      </c>
      <c r="D60" s="96" t="s">
        <v>138</v>
      </c>
      <c r="E60" s="97">
        <v>1</v>
      </c>
      <c r="F60" s="34"/>
      <c r="G60" s="61">
        <f>ROUND(E60*F60,2)</f>
        <v>0</v>
      </c>
    </row>
    <row r="61" spans="1:7" s="65" customFormat="1" ht="15.75" x14ac:dyDescent="0.25">
      <c r="A61" s="114"/>
      <c r="B61" s="115"/>
      <c r="C61" s="120"/>
      <c r="D61" s="121"/>
      <c r="E61" s="122"/>
      <c r="F61" s="37"/>
      <c r="G61" s="64"/>
    </row>
    <row r="62" spans="1:7" x14ac:dyDescent="0.25">
      <c r="A62" s="123" t="s">
        <v>15</v>
      </c>
      <c r="B62" s="124"/>
      <c r="C62" s="91" t="s">
        <v>37</v>
      </c>
      <c r="D62" s="92"/>
      <c r="E62" s="92"/>
      <c r="F62" s="33"/>
      <c r="G62" s="66">
        <f>SUM(G24:G61)</f>
        <v>0</v>
      </c>
    </row>
    <row r="63" spans="1:7" x14ac:dyDescent="0.25">
      <c r="A63" s="93"/>
      <c r="B63" s="94"/>
      <c r="E63" s="97"/>
      <c r="F63" s="34"/>
      <c r="G63" s="61"/>
    </row>
    <row r="64" spans="1:7" x14ac:dyDescent="0.25">
      <c r="A64" s="93"/>
      <c r="B64" s="94"/>
      <c r="E64" s="97"/>
      <c r="F64" s="34"/>
      <c r="G64" s="61"/>
    </row>
    <row r="65" spans="1:7" x14ac:dyDescent="0.25">
      <c r="A65" s="123" t="s">
        <v>16</v>
      </c>
      <c r="B65" s="124"/>
      <c r="C65" s="91" t="s">
        <v>92</v>
      </c>
      <c r="D65" s="125"/>
      <c r="E65" s="125"/>
      <c r="F65" s="38"/>
      <c r="G65" s="67"/>
    </row>
    <row r="66" spans="1:7" s="63" customFormat="1" x14ac:dyDescent="0.25">
      <c r="A66" s="27" t="s">
        <v>16</v>
      </c>
      <c r="B66" s="29" t="s">
        <v>15</v>
      </c>
      <c r="C66" s="5" t="s">
        <v>317</v>
      </c>
      <c r="D66" s="9"/>
      <c r="E66" s="10"/>
      <c r="F66" s="36"/>
      <c r="G66" s="62"/>
    </row>
    <row r="67" spans="1:7" s="69" customFormat="1" ht="108" customHeight="1" x14ac:dyDescent="0.2">
      <c r="A67" s="126"/>
      <c r="B67" s="127" t="s">
        <v>15</v>
      </c>
      <c r="C67" s="2" t="s">
        <v>104</v>
      </c>
      <c r="D67" s="128" t="s">
        <v>138</v>
      </c>
      <c r="E67" s="129">
        <v>1</v>
      </c>
      <c r="F67" s="39"/>
      <c r="G67" s="68">
        <f>E67*F67</f>
        <v>0</v>
      </c>
    </row>
    <row r="68" spans="1:7" s="1" customFormat="1" ht="12.75" x14ac:dyDescent="0.2">
      <c r="A68" s="7"/>
      <c r="B68" s="3"/>
      <c r="C68" s="2"/>
      <c r="D68" s="11"/>
      <c r="E68" s="130"/>
      <c r="F68" s="40"/>
      <c r="G68" s="6"/>
    </row>
    <row r="69" spans="1:7" s="63" customFormat="1" ht="63.75" x14ac:dyDescent="0.25">
      <c r="A69" s="7"/>
      <c r="B69" s="3" t="s">
        <v>16</v>
      </c>
      <c r="C69" s="131" t="s">
        <v>188</v>
      </c>
      <c r="D69" s="11" t="s">
        <v>4</v>
      </c>
      <c r="E69" s="130">
        <v>68</v>
      </c>
      <c r="F69" s="31"/>
      <c r="G69" s="70">
        <f>E69*F69</f>
        <v>0</v>
      </c>
    </row>
    <row r="70" spans="1:7" s="63" customFormat="1" x14ac:dyDescent="0.25">
      <c r="A70" s="14"/>
      <c r="B70" s="28"/>
      <c r="C70" s="4"/>
      <c r="D70" s="11"/>
      <c r="E70" s="130"/>
      <c r="F70" s="40"/>
      <c r="G70" s="6"/>
    </row>
    <row r="71" spans="1:7" s="69" customFormat="1" ht="39.75" x14ac:dyDescent="0.2">
      <c r="A71" s="126"/>
      <c r="B71" s="127" t="s">
        <v>19</v>
      </c>
      <c r="C71" s="132" t="s">
        <v>335</v>
      </c>
      <c r="D71" s="128" t="s">
        <v>4</v>
      </c>
      <c r="E71" s="129">
        <f>E69+4</f>
        <v>72</v>
      </c>
      <c r="F71" s="39"/>
      <c r="G71" s="68">
        <f>E71*F71</f>
        <v>0</v>
      </c>
    </row>
    <row r="72" spans="1:7" s="69" customFormat="1" ht="12.75" x14ac:dyDescent="0.2">
      <c r="A72" s="133"/>
      <c r="B72" s="134"/>
      <c r="C72" s="135"/>
      <c r="D72" s="128"/>
      <c r="E72" s="129"/>
      <c r="F72" s="39"/>
      <c r="G72" s="71"/>
    </row>
    <row r="73" spans="1:7" s="69" customFormat="1" ht="52.5" x14ac:dyDescent="0.2">
      <c r="A73" s="126"/>
      <c r="B73" s="127" t="s">
        <v>21</v>
      </c>
      <c r="C73" s="132" t="s">
        <v>350</v>
      </c>
      <c r="D73" s="128" t="s">
        <v>4</v>
      </c>
      <c r="E73" s="129">
        <f>E71</f>
        <v>72</v>
      </c>
      <c r="F73" s="39"/>
      <c r="G73" s="68">
        <f>E73*F73</f>
        <v>0</v>
      </c>
    </row>
    <row r="74" spans="1:7" s="1" customFormat="1" ht="12.75" x14ac:dyDescent="0.2">
      <c r="A74" s="7"/>
      <c r="B74" s="3"/>
      <c r="C74" s="2"/>
      <c r="D74" s="11"/>
      <c r="E74" s="130"/>
      <c r="F74" s="40"/>
      <c r="G74" s="6"/>
    </row>
    <row r="75" spans="1:7" s="63" customFormat="1" x14ac:dyDescent="0.25">
      <c r="A75" s="27" t="s">
        <v>16</v>
      </c>
      <c r="B75" s="29" t="s">
        <v>16</v>
      </c>
      <c r="C75" s="5" t="s">
        <v>318</v>
      </c>
      <c r="D75" s="9"/>
      <c r="E75" s="10"/>
      <c r="F75" s="36"/>
      <c r="G75" s="62"/>
    </row>
    <row r="76" spans="1:7" s="69" customFormat="1" ht="12.75" x14ac:dyDescent="0.2">
      <c r="A76" s="126"/>
      <c r="B76" s="127" t="s">
        <v>15</v>
      </c>
      <c r="C76" s="2" t="s">
        <v>68</v>
      </c>
      <c r="D76" s="128" t="s">
        <v>138</v>
      </c>
      <c r="E76" s="129">
        <v>1</v>
      </c>
      <c r="F76" s="39"/>
      <c r="G76" s="68">
        <f>E76*F76</f>
        <v>0</v>
      </c>
    </row>
    <row r="77" spans="1:7" s="69" customFormat="1" ht="25.5" x14ac:dyDescent="0.2">
      <c r="A77" s="126"/>
      <c r="B77" s="127"/>
      <c r="C77" s="2" t="s">
        <v>69</v>
      </c>
      <c r="D77" s="128"/>
      <c r="E77" s="129"/>
      <c r="F77" s="39"/>
      <c r="G77" s="71"/>
    </row>
    <row r="78" spans="1:7" s="69" customFormat="1" ht="12.75" x14ac:dyDescent="0.2">
      <c r="A78" s="126"/>
      <c r="B78" s="127"/>
      <c r="C78" s="136" t="s">
        <v>73</v>
      </c>
      <c r="D78" s="128"/>
      <c r="E78" s="129"/>
      <c r="F78" s="39"/>
      <c r="G78" s="71"/>
    </row>
    <row r="79" spans="1:7" s="69" customFormat="1" ht="25.5" x14ac:dyDescent="0.2">
      <c r="A79" s="126"/>
      <c r="B79" s="127"/>
      <c r="C79" s="136" t="s">
        <v>226</v>
      </c>
      <c r="D79" s="128"/>
      <c r="E79" s="129"/>
      <c r="F79" s="39"/>
      <c r="G79" s="71"/>
    </row>
    <row r="80" spans="1:7" s="69" customFormat="1" ht="25.5" x14ac:dyDescent="0.2">
      <c r="A80" s="126"/>
      <c r="B80" s="127"/>
      <c r="C80" s="136" t="s">
        <v>78</v>
      </c>
      <c r="D80" s="128"/>
      <c r="E80" s="129"/>
      <c r="F80" s="39"/>
      <c r="G80" s="71"/>
    </row>
    <row r="81" spans="1:7" s="69" customFormat="1" ht="12.75" x14ac:dyDescent="0.2">
      <c r="A81" s="126"/>
      <c r="B81" s="127"/>
      <c r="C81" s="136" t="s">
        <v>74</v>
      </c>
      <c r="D81" s="128"/>
      <c r="E81" s="129"/>
      <c r="F81" s="39"/>
      <c r="G81" s="71"/>
    </row>
    <row r="82" spans="1:7" s="69" customFormat="1" ht="12.75" x14ac:dyDescent="0.2">
      <c r="A82" s="126"/>
      <c r="B82" s="127"/>
      <c r="C82" s="136" t="s">
        <v>75</v>
      </c>
      <c r="D82" s="128"/>
      <c r="E82" s="129"/>
      <c r="F82" s="39"/>
      <c r="G82" s="71"/>
    </row>
    <row r="83" spans="1:7" s="69" customFormat="1" ht="25.5" x14ac:dyDescent="0.2">
      <c r="A83" s="126"/>
      <c r="B83" s="127"/>
      <c r="C83" s="136" t="s">
        <v>80</v>
      </c>
      <c r="D83" s="128"/>
      <c r="E83" s="129"/>
      <c r="F83" s="39"/>
      <c r="G83" s="71"/>
    </row>
    <row r="84" spans="1:7" s="69" customFormat="1" ht="25.5" x14ac:dyDescent="0.2">
      <c r="A84" s="126"/>
      <c r="B84" s="127"/>
      <c r="C84" s="136" t="s">
        <v>228</v>
      </c>
      <c r="D84" s="128"/>
      <c r="E84" s="129"/>
      <c r="F84" s="39"/>
      <c r="G84" s="71"/>
    </row>
    <row r="85" spans="1:7" s="69" customFormat="1" ht="25.5" x14ac:dyDescent="0.2">
      <c r="A85" s="126"/>
      <c r="B85" s="127"/>
      <c r="C85" s="136" t="s">
        <v>230</v>
      </c>
      <c r="D85" s="128"/>
      <c r="E85" s="129"/>
      <c r="F85" s="39"/>
      <c r="G85" s="71"/>
    </row>
    <row r="86" spans="1:7" s="69" customFormat="1" ht="25.5" x14ac:dyDescent="0.2">
      <c r="A86" s="126"/>
      <c r="B86" s="127"/>
      <c r="C86" s="136" t="s">
        <v>227</v>
      </c>
      <c r="D86" s="128"/>
      <c r="E86" s="129"/>
      <c r="F86" s="39"/>
      <c r="G86" s="71"/>
    </row>
    <row r="87" spans="1:7" s="1" customFormat="1" ht="25.5" x14ac:dyDescent="0.2">
      <c r="A87" s="7"/>
      <c r="B87" s="3"/>
      <c r="C87" s="2" t="s">
        <v>70</v>
      </c>
      <c r="D87" s="11"/>
      <c r="E87" s="130"/>
      <c r="F87" s="40"/>
      <c r="G87" s="6"/>
    </row>
    <row r="88" spans="1:7" s="1" customFormat="1" ht="25.5" x14ac:dyDescent="0.2">
      <c r="A88" s="7"/>
      <c r="B88" s="3"/>
      <c r="C88" s="2" t="s">
        <v>77</v>
      </c>
      <c r="D88" s="11"/>
      <c r="E88" s="130"/>
      <c r="F88" s="40"/>
      <c r="G88" s="6"/>
    </row>
    <row r="89" spans="1:7" s="1" customFormat="1" ht="38.25" x14ac:dyDescent="0.2">
      <c r="A89" s="14"/>
      <c r="B89" s="13"/>
      <c r="C89" s="2" t="s">
        <v>76</v>
      </c>
      <c r="D89" s="11"/>
      <c r="E89" s="130"/>
      <c r="F89" s="40"/>
      <c r="G89" s="6"/>
    </row>
    <row r="90" spans="1:7" s="1" customFormat="1" ht="25.5" x14ac:dyDescent="0.2">
      <c r="A90" s="14"/>
      <c r="B90" s="13"/>
      <c r="C90" s="3" t="s">
        <v>47</v>
      </c>
      <c r="D90" s="11"/>
      <c r="E90" s="130"/>
      <c r="F90" s="40"/>
      <c r="G90" s="6"/>
    </row>
    <row r="91" spans="1:7" s="1" customFormat="1" ht="12.75" x14ac:dyDescent="0.2">
      <c r="A91" s="14"/>
      <c r="B91" s="13"/>
      <c r="C91" s="3"/>
      <c r="D91" s="11"/>
      <c r="E91" s="130"/>
      <c r="F91" s="40"/>
      <c r="G91" s="6"/>
    </row>
    <row r="92" spans="1:7" s="63" customFormat="1" x14ac:dyDescent="0.25">
      <c r="A92" s="27" t="s">
        <v>16</v>
      </c>
      <c r="B92" s="29" t="s">
        <v>19</v>
      </c>
      <c r="C92" s="5" t="s">
        <v>319</v>
      </c>
      <c r="D92" s="9"/>
      <c r="E92" s="10"/>
      <c r="F92" s="36"/>
      <c r="G92" s="62"/>
    </row>
    <row r="93" spans="1:7" s="72" customFormat="1" ht="25.5" x14ac:dyDescent="0.2">
      <c r="A93" s="137"/>
      <c r="B93" s="138" t="s">
        <v>15</v>
      </c>
      <c r="C93" s="139" t="s">
        <v>309</v>
      </c>
      <c r="D93" s="140" t="s">
        <v>138</v>
      </c>
      <c r="E93" s="130">
        <v>1</v>
      </c>
      <c r="F93" s="40"/>
      <c r="G93" s="70">
        <f>E93*F93</f>
        <v>0</v>
      </c>
    </row>
    <row r="94" spans="1:7" s="72" customFormat="1" ht="235.5" customHeight="1" x14ac:dyDescent="0.2">
      <c r="A94" s="137"/>
      <c r="B94" s="138"/>
      <c r="C94" s="13" t="s">
        <v>115</v>
      </c>
      <c r="D94" s="141"/>
      <c r="E94" s="142"/>
      <c r="F94" s="41"/>
      <c r="G94" s="73"/>
    </row>
    <row r="95" spans="1:7" s="72" customFormat="1" ht="216.75" x14ac:dyDescent="0.2">
      <c r="A95" s="137"/>
      <c r="B95" s="138"/>
      <c r="C95" s="4" t="s">
        <v>116</v>
      </c>
      <c r="D95" s="141"/>
      <c r="E95" s="142"/>
      <c r="F95" s="41"/>
      <c r="G95" s="73"/>
    </row>
    <row r="96" spans="1:7" s="1" customFormat="1" ht="12.75" x14ac:dyDescent="0.2">
      <c r="A96" s="14"/>
      <c r="B96" s="13"/>
      <c r="C96" s="3"/>
      <c r="D96" s="11"/>
      <c r="E96" s="130"/>
      <c r="F96" s="40"/>
      <c r="G96" s="6"/>
    </row>
    <row r="97" spans="1:7" s="63" customFormat="1" ht="25.5" x14ac:dyDescent="0.25">
      <c r="A97" s="27" t="s">
        <v>16</v>
      </c>
      <c r="B97" s="29" t="s">
        <v>21</v>
      </c>
      <c r="C97" s="5" t="s">
        <v>320</v>
      </c>
      <c r="D97" s="9"/>
      <c r="E97" s="10"/>
      <c r="F97" s="36"/>
      <c r="G97" s="62"/>
    </row>
    <row r="98" spans="1:7" s="69" customFormat="1" ht="39.75" x14ac:dyDescent="0.2">
      <c r="A98" s="126"/>
      <c r="B98" s="127" t="s">
        <v>15</v>
      </c>
      <c r="C98" s="132" t="s">
        <v>337</v>
      </c>
      <c r="D98" s="128" t="s">
        <v>4</v>
      </c>
      <c r="E98" s="129">
        <v>32</v>
      </c>
      <c r="F98" s="39"/>
      <c r="G98" s="68">
        <f>E98*F98</f>
        <v>0</v>
      </c>
    </row>
    <row r="99" spans="1:7" s="69" customFormat="1" ht="12.75" x14ac:dyDescent="0.2">
      <c r="A99" s="133"/>
      <c r="B99" s="134"/>
      <c r="C99" s="135"/>
      <c r="D99" s="128"/>
      <c r="E99" s="129"/>
      <c r="F99" s="39"/>
      <c r="G99" s="71"/>
    </row>
    <row r="100" spans="1:7" s="69" customFormat="1" ht="52.5" x14ac:dyDescent="0.2">
      <c r="A100" s="126"/>
      <c r="B100" s="127" t="s">
        <v>16</v>
      </c>
      <c r="C100" s="132" t="s">
        <v>338</v>
      </c>
      <c r="D100" s="128" t="s">
        <v>4</v>
      </c>
      <c r="E100" s="129">
        <v>24</v>
      </c>
      <c r="F100" s="39"/>
      <c r="G100" s="68">
        <f>E100*F100</f>
        <v>0</v>
      </c>
    </row>
    <row r="101" spans="1:7" s="69" customFormat="1" ht="12.75" x14ac:dyDescent="0.2">
      <c r="A101" s="133"/>
      <c r="B101" s="134"/>
      <c r="C101" s="135"/>
      <c r="D101" s="128"/>
      <c r="E101" s="129"/>
      <c r="F101" s="39"/>
      <c r="G101" s="71"/>
    </row>
    <row r="102" spans="1:7" s="69" customFormat="1" ht="27" x14ac:dyDescent="0.2">
      <c r="A102" s="126"/>
      <c r="B102" s="127" t="s">
        <v>19</v>
      </c>
      <c r="C102" s="132" t="s">
        <v>339</v>
      </c>
      <c r="D102" s="128" t="s">
        <v>4</v>
      </c>
      <c r="E102" s="129">
        <v>12</v>
      </c>
      <c r="F102" s="39"/>
      <c r="G102" s="68">
        <f>E102*F102</f>
        <v>0</v>
      </c>
    </row>
    <row r="103" spans="1:7" s="69" customFormat="1" ht="12.75" x14ac:dyDescent="0.2">
      <c r="A103" s="133"/>
      <c r="B103" s="134"/>
      <c r="C103" s="135"/>
      <c r="D103" s="128"/>
      <c r="E103" s="129"/>
      <c r="F103" s="39"/>
      <c r="G103" s="71"/>
    </row>
    <row r="104" spans="1:7" s="69" customFormat="1" ht="27" x14ac:dyDescent="0.2">
      <c r="A104" s="126"/>
      <c r="B104" s="127" t="s">
        <v>21</v>
      </c>
      <c r="C104" s="132" t="s">
        <v>340</v>
      </c>
      <c r="D104" s="128" t="s">
        <v>4</v>
      </c>
      <c r="E104" s="129">
        <v>36</v>
      </c>
      <c r="F104" s="39"/>
      <c r="G104" s="68">
        <f>E104*F104</f>
        <v>0</v>
      </c>
    </row>
    <row r="105" spans="1:7" s="69" customFormat="1" ht="12.75" x14ac:dyDescent="0.2">
      <c r="A105" s="133"/>
      <c r="B105" s="134"/>
      <c r="C105" s="135"/>
      <c r="D105" s="128"/>
      <c r="E105" s="129"/>
      <c r="F105" s="39"/>
      <c r="G105" s="71"/>
    </row>
    <row r="106" spans="1:7" s="69" customFormat="1" ht="27" x14ac:dyDescent="0.2">
      <c r="A106" s="126"/>
      <c r="B106" s="127" t="s">
        <v>22</v>
      </c>
      <c r="C106" s="132" t="s">
        <v>341</v>
      </c>
      <c r="D106" s="128" t="s">
        <v>4</v>
      </c>
      <c r="E106" s="129">
        <v>24</v>
      </c>
      <c r="F106" s="39"/>
      <c r="G106" s="68">
        <f>E106*F106</f>
        <v>0</v>
      </c>
    </row>
    <row r="107" spans="1:7" s="69" customFormat="1" ht="12.75" x14ac:dyDescent="0.2">
      <c r="A107" s="133" t="s">
        <v>42</v>
      </c>
      <c r="B107" s="134"/>
      <c r="C107" s="135" t="s">
        <v>44</v>
      </c>
      <c r="D107" s="128"/>
      <c r="E107" s="129"/>
      <c r="F107" s="39"/>
      <c r="G107" s="71"/>
    </row>
    <row r="108" spans="1:7" s="69" customFormat="1" ht="12.75" x14ac:dyDescent="0.2">
      <c r="A108" s="133"/>
      <c r="B108" s="134"/>
      <c r="C108" s="135"/>
      <c r="D108" s="128"/>
      <c r="E108" s="129"/>
      <c r="F108" s="39"/>
      <c r="G108" s="71"/>
    </row>
    <row r="109" spans="1:7" s="69" customFormat="1" ht="14.25" x14ac:dyDescent="0.2">
      <c r="A109" s="126"/>
      <c r="B109" s="127" t="s">
        <v>24</v>
      </c>
      <c r="C109" s="132" t="s">
        <v>342</v>
      </c>
      <c r="D109" s="128" t="s">
        <v>4</v>
      </c>
      <c r="E109" s="129">
        <v>6</v>
      </c>
      <c r="F109" s="39"/>
      <c r="G109" s="68">
        <f>E109*F109</f>
        <v>0</v>
      </c>
    </row>
    <row r="110" spans="1:7" s="69" customFormat="1" ht="14.25" x14ac:dyDescent="0.2">
      <c r="A110" s="126"/>
      <c r="B110" s="127"/>
      <c r="C110" s="132" t="s">
        <v>343</v>
      </c>
      <c r="D110" s="128" t="s">
        <v>4</v>
      </c>
      <c r="E110" s="129">
        <v>10</v>
      </c>
      <c r="F110" s="39"/>
      <c r="G110" s="68">
        <f>E110*F110</f>
        <v>0</v>
      </c>
    </row>
    <row r="111" spans="1:7" s="69" customFormat="1" ht="12.75" x14ac:dyDescent="0.2">
      <c r="A111" s="133" t="s">
        <v>42</v>
      </c>
      <c r="B111" s="134"/>
      <c r="C111" s="135"/>
      <c r="D111" s="128"/>
      <c r="E111" s="129"/>
      <c r="F111" s="39"/>
      <c r="G111" s="71"/>
    </row>
    <row r="112" spans="1:7" s="69" customFormat="1" ht="38.25" x14ac:dyDescent="0.2">
      <c r="A112" s="126"/>
      <c r="B112" s="127" t="s">
        <v>25</v>
      </c>
      <c r="C112" s="143" t="s">
        <v>250</v>
      </c>
      <c r="D112" s="128" t="s">
        <v>4</v>
      </c>
      <c r="E112" s="129">
        <v>4</v>
      </c>
      <c r="F112" s="39"/>
      <c r="G112" s="68">
        <f>E112*F112</f>
        <v>0</v>
      </c>
    </row>
    <row r="113" spans="1:7" s="69" customFormat="1" ht="12.75" x14ac:dyDescent="0.2">
      <c r="A113" s="133"/>
      <c r="B113" s="134"/>
      <c r="C113" s="127"/>
      <c r="D113" s="128"/>
      <c r="E113" s="129"/>
      <c r="F113" s="39"/>
      <c r="G113" s="71"/>
    </row>
    <row r="114" spans="1:7" s="69" customFormat="1" ht="25.5" x14ac:dyDescent="0.2">
      <c r="A114" s="133"/>
      <c r="B114" s="134" t="s">
        <v>28</v>
      </c>
      <c r="C114" s="127" t="s">
        <v>203</v>
      </c>
      <c r="D114" s="144" t="s">
        <v>2</v>
      </c>
      <c r="E114" s="144">
        <v>3</v>
      </c>
      <c r="F114" s="39"/>
      <c r="G114" s="68">
        <f>E114*F114</f>
        <v>0</v>
      </c>
    </row>
    <row r="115" spans="1:7" s="69" customFormat="1" ht="12.75" x14ac:dyDescent="0.2">
      <c r="A115" s="133"/>
      <c r="B115" s="134"/>
      <c r="C115" s="127" t="s">
        <v>204</v>
      </c>
      <c r="D115" s="144"/>
      <c r="E115" s="144"/>
      <c r="F115" s="39"/>
      <c r="G115" s="71"/>
    </row>
    <row r="116" spans="1:7" s="69" customFormat="1" ht="12.75" x14ac:dyDescent="0.2">
      <c r="A116" s="133"/>
      <c r="B116" s="134"/>
      <c r="C116" s="127" t="s">
        <v>206</v>
      </c>
      <c r="D116" s="144"/>
      <c r="E116" s="144"/>
      <c r="F116" s="39"/>
      <c r="G116" s="71"/>
    </row>
    <row r="117" spans="1:7" s="69" customFormat="1" ht="12.75" x14ac:dyDescent="0.2">
      <c r="A117" s="133"/>
      <c r="B117" s="134"/>
      <c r="C117" s="127" t="s">
        <v>71</v>
      </c>
      <c r="D117" s="144"/>
      <c r="E117" s="144"/>
      <c r="F117" s="39"/>
      <c r="G117" s="71"/>
    </row>
    <row r="118" spans="1:7" s="69" customFormat="1" ht="25.5" x14ac:dyDescent="0.2">
      <c r="A118" s="133"/>
      <c r="B118" s="134"/>
      <c r="C118" s="127" t="s">
        <v>46</v>
      </c>
      <c r="D118" s="144"/>
      <c r="E118" s="144"/>
      <c r="F118" s="39"/>
      <c r="G118" s="71"/>
    </row>
    <row r="119" spans="1:7" s="69" customFormat="1" ht="25.5" x14ac:dyDescent="0.2">
      <c r="A119" s="133"/>
      <c r="B119" s="134"/>
      <c r="C119" s="127" t="s">
        <v>205</v>
      </c>
      <c r="D119" s="144"/>
      <c r="E119" s="144"/>
      <c r="F119" s="39"/>
      <c r="G119" s="71"/>
    </row>
    <row r="120" spans="1:7" s="69" customFormat="1" ht="12.75" x14ac:dyDescent="0.2">
      <c r="A120" s="133"/>
      <c r="B120" s="134"/>
      <c r="C120" s="127"/>
      <c r="D120" s="128"/>
      <c r="E120" s="129"/>
      <c r="F120" s="39"/>
      <c r="G120" s="71"/>
    </row>
    <row r="121" spans="1:7" s="69" customFormat="1" ht="12.75" x14ac:dyDescent="0.2">
      <c r="A121" s="133"/>
      <c r="B121" s="134"/>
      <c r="C121" s="127"/>
      <c r="D121" s="128"/>
      <c r="E121" s="129"/>
      <c r="F121" s="39"/>
      <c r="G121" s="71"/>
    </row>
    <row r="122" spans="1:7" s="69" customFormat="1" ht="25.5" x14ac:dyDescent="0.2">
      <c r="A122" s="126"/>
      <c r="B122" s="127" t="s">
        <v>31</v>
      </c>
      <c r="C122" s="143" t="s">
        <v>81</v>
      </c>
      <c r="D122" s="128" t="s">
        <v>2</v>
      </c>
      <c r="E122" s="129">
        <v>4</v>
      </c>
      <c r="F122" s="39"/>
      <c r="G122" s="68">
        <f>E122*F122</f>
        <v>0</v>
      </c>
    </row>
    <row r="123" spans="1:7" s="69" customFormat="1" ht="12.75" x14ac:dyDescent="0.2">
      <c r="A123" s="126"/>
      <c r="B123" s="127"/>
      <c r="C123" s="143" t="s">
        <v>83</v>
      </c>
      <c r="D123" s="128"/>
      <c r="E123" s="129"/>
      <c r="F123" s="39"/>
      <c r="G123" s="71"/>
    </row>
    <row r="124" spans="1:7" s="69" customFormat="1" ht="12.75" x14ac:dyDescent="0.2">
      <c r="A124" s="126"/>
      <c r="B124" s="127"/>
      <c r="C124" s="135" t="s">
        <v>190</v>
      </c>
      <c r="D124" s="128"/>
      <c r="E124" s="129"/>
      <c r="F124" s="39"/>
      <c r="G124" s="71"/>
    </row>
    <row r="125" spans="1:7" s="69" customFormat="1" ht="12.75" x14ac:dyDescent="0.2">
      <c r="A125" s="126"/>
      <c r="B125" s="127"/>
      <c r="C125" s="127" t="s">
        <v>82</v>
      </c>
      <c r="D125" s="128"/>
      <c r="E125" s="129"/>
      <c r="F125" s="39"/>
      <c r="G125" s="71"/>
    </row>
    <row r="126" spans="1:7" s="69" customFormat="1" ht="12.75" x14ac:dyDescent="0.2">
      <c r="A126" s="133" t="s">
        <v>42</v>
      </c>
      <c r="B126" s="134"/>
      <c r="C126" s="127" t="s">
        <v>189</v>
      </c>
      <c r="D126" s="128"/>
      <c r="E126" s="129"/>
      <c r="F126" s="39"/>
      <c r="G126" s="71"/>
    </row>
    <row r="127" spans="1:7" s="69" customFormat="1" ht="12.75" x14ac:dyDescent="0.2">
      <c r="A127" s="133" t="s">
        <v>42</v>
      </c>
      <c r="B127" s="134"/>
      <c r="C127" s="127" t="s">
        <v>84</v>
      </c>
      <c r="D127" s="128"/>
      <c r="E127" s="129"/>
      <c r="F127" s="39"/>
      <c r="G127" s="71"/>
    </row>
    <row r="128" spans="1:7" s="69" customFormat="1" ht="12.75" x14ac:dyDescent="0.2">
      <c r="A128" s="133" t="s">
        <v>42</v>
      </c>
      <c r="B128" s="134"/>
      <c r="C128" s="127" t="s">
        <v>191</v>
      </c>
      <c r="D128" s="128"/>
      <c r="E128" s="129"/>
      <c r="F128" s="39"/>
      <c r="G128" s="71"/>
    </row>
    <row r="129" spans="1:7" s="69" customFormat="1" ht="12.75" x14ac:dyDescent="0.2">
      <c r="A129" s="133" t="s">
        <v>42</v>
      </c>
      <c r="B129" s="134"/>
      <c r="C129" s="127" t="s">
        <v>192</v>
      </c>
      <c r="D129" s="128"/>
      <c r="E129" s="129"/>
      <c r="F129" s="39"/>
      <c r="G129" s="71"/>
    </row>
    <row r="130" spans="1:7" s="69" customFormat="1" ht="12.75" x14ac:dyDescent="0.2">
      <c r="A130" s="133"/>
      <c r="B130" s="134"/>
      <c r="C130" s="127"/>
      <c r="D130" s="128"/>
      <c r="E130" s="129"/>
      <c r="F130" s="39"/>
      <c r="G130" s="71"/>
    </row>
    <row r="131" spans="1:7" s="69" customFormat="1" ht="12.75" x14ac:dyDescent="0.2">
      <c r="A131" s="133"/>
      <c r="B131" s="134"/>
      <c r="C131" s="127"/>
      <c r="D131" s="128"/>
      <c r="E131" s="129"/>
      <c r="F131" s="39"/>
      <c r="G131" s="71"/>
    </row>
    <row r="132" spans="1:7" s="69" customFormat="1" ht="12.75" x14ac:dyDescent="0.2">
      <c r="A132" s="126"/>
      <c r="B132" s="127" t="s">
        <v>32</v>
      </c>
      <c r="C132" s="143" t="s">
        <v>86</v>
      </c>
      <c r="D132" s="128" t="s">
        <v>2</v>
      </c>
      <c r="E132" s="129">
        <v>1</v>
      </c>
      <c r="F132" s="39"/>
      <c r="G132" s="68">
        <f>E132*F132</f>
        <v>0</v>
      </c>
    </row>
    <row r="133" spans="1:7" s="69" customFormat="1" ht="12.75" x14ac:dyDescent="0.2">
      <c r="A133" s="126"/>
      <c r="B133" s="127"/>
      <c r="C133" s="143" t="s">
        <v>85</v>
      </c>
      <c r="D133" s="128"/>
      <c r="E133" s="129"/>
      <c r="F133" s="39"/>
      <c r="G133" s="71"/>
    </row>
    <row r="134" spans="1:7" s="69" customFormat="1" ht="12.75" x14ac:dyDescent="0.2">
      <c r="A134" s="126"/>
      <c r="B134" s="127"/>
      <c r="C134" s="135" t="s">
        <v>196</v>
      </c>
      <c r="D134" s="128"/>
      <c r="E134" s="129"/>
      <c r="F134" s="39"/>
      <c r="G134" s="71"/>
    </row>
    <row r="135" spans="1:7" s="69" customFormat="1" ht="12.75" x14ac:dyDescent="0.2">
      <c r="A135" s="133" t="s">
        <v>42</v>
      </c>
      <c r="B135" s="134"/>
      <c r="C135" s="127" t="s">
        <v>198</v>
      </c>
      <c r="D135" s="128"/>
      <c r="E135" s="129"/>
      <c r="F135" s="39"/>
      <c r="G135" s="71"/>
    </row>
    <row r="136" spans="1:7" s="69" customFormat="1" ht="12.75" x14ac:dyDescent="0.2">
      <c r="A136" s="133" t="s">
        <v>42</v>
      </c>
      <c r="B136" s="134"/>
      <c r="C136" s="127" t="s">
        <v>197</v>
      </c>
      <c r="D136" s="128"/>
      <c r="E136" s="129"/>
      <c r="F136" s="39"/>
      <c r="G136" s="71"/>
    </row>
    <row r="137" spans="1:7" s="69" customFormat="1" ht="12.75" x14ac:dyDescent="0.2">
      <c r="A137" s="133"/>
      <c r="B137" s="134"/>
      <c r="C137" s="127"/>
      <c r="D137" s="128"/>
      <c r="E137" s="129"/>
      <c r="F137" s="39"/>
      <c r="G137" s="71"/>
    </row>
    <row r="138" spans="1:7" s="69" customFormat="1" ht="12.75" x14ac:dyDescent="0.2">
      <c r="A138" s="126"/>
      <c r="B138" s="127" t="s">
        <v>33</v>
      </c>
      <c r="C138" s="143" t="s">
        <v>87</v>
      </c>
      <c r="D138" s="128" t="s">
        <v>2</v>
      </c>
      <c r="E138" s="129">
        <v>1</v>
      </c>
      <c r="F138" s="39"/>
      <c r="G138" s="68">
        <f>E138*F138</f>
        <v>0</v>
      </c>
    </row>
    <row r="139" spans="1:7" s="69" customFormat="1" ht="12.75" x14ac:dyDescent="0.2">
      <c r="A139" s="133"/>
      <c r="B139" s="134"/>
      <c r="C139" s="127"/>
      <c r="D139" s="128"/>
      <c r="E139" s="129"/>
      <c r="F139" s="39"/>
      <c r="G139" s="71"/>
    </row>
    <row r="140" spans="1:7" s="69" customFormat="1" ht="25.5" x14ac:dyDescent="0.2">
      <c r="A140" s="126"/>
      <c r="B140" s="127" t="s">
        <v>34</v>
      </c>
      <c r="C140" s="143" t="s">
        <v>99</v>
      </c>
      <c r="D140" s="128" t="s">
        <v>138</v>
      </c>
      <c r="E140" s="129">
        <v>2</v>
      </c>
      <c r="F140" s="39"/>
      <c r="G140" s="68">
        <f>E140*F140</f>
        <v>0</v>
      </c>
    </row>
    <row r="141" spans="1:7" s="1" customFormat="1" ht="12.75" x14ac:dyDescent="0.2">
      <c r="A141" s="7"/>
      <c r="B141" s="3"/>
      <c r="C141" s="186"/>
      <c r="D141" s="11"/>
      <c r="E141" s="130"/>
      <c r="F141" s="40"/>
      <c r="G141" s="6"/>
    </row>
    <row r="142" spans="1:7" s="1" customFormat="1" ht="12.75" x14ac:dyDescent="0.2">
      <c r="A142" s="14"/>
      <c r="B142" s="13"/>
      <c r="C142" s="3"/>
      <c r="D142" s="11"/>
      <c r="E142" s="130"/>
      <c r="F142" s="40"/>
      <c r="G142" s="6"/>
    </row>
    <row r="143" spans="1:7" s="63" customFormat="1" ht="25.5" x14ac:dyDescent="0.25">
      <c r="A143" s="27" t="s">
        <v>16</v>
      </c>
      <c r="B143" s="29" t="s">
        <v>22</v>
      </c>
      <c r="C143" s="5" t="s">
        <v>88</v>
      </c>
      <c r="D143" s="9"/>
      <c r="E143" s="10"/>
      <c r="F143" s="36"/>
      <c r="G143" s="62"/>
    </row>
    <row r="144" spans="1:7" s="63" customFormat="1" ht="63.75" x14ac:dyDescent="0.25">
      <c r="A144" s="7"/>
      <c r="B144" s="3" t="s">
        <v>15</v>
      </c>
      <c r="C144" s="131" t="s">
        <v>199</v>
      </c>
      <c r="D144" s="11" t="s">
        <v>4</v>
      </c>
      <c r="E144" s="130">
        <v>22</v>
      </c>
      <c r="F144" s="31"/>
      <c r="G144" s="70">
        <f>E144*F144</f>
        <v>0</v>
      </c>
    </row>
    <row r="145" spans="1:7" s="63" customFormat="1" x14ac:dyDescent="0.25">
      <c r="A145" s="14"/>
      <c r="B145" s="13"/>
      <c r="C145" s="4"/>
      <c r="D145" s="11"/>
      <c r="E145" s="130"/>
      <c r="F145" s="40"/>
      <c r="G145" s="6"/>
    </row>
    <row r="146" spans="1:7" s="63" customFormat="1" ht="63.75" x14ac:dyDescent="0.25">
      <c r="A146" s="7"/>
      <c r="B146" s="3" t="s">
        <v>16</v>
      </c>
      <c r="C146" s="131" t="s">
        <v>200</v>
      </c>
      <c r="D146" s="11" t="s">
        <v>4</v>
      </c>
      <c r="E146" s="130">
        <v>30</v>
      </c>
      <c r="F146" s="31"/>
      <c r="G146" s="70">
        <f>E146*F146</f>
        <v>0</v>
      </c>
    </row>
    <row r="147" spans="1:7" s="63" customFormat="1" x14ac:dyDescent="0.25">
      <c r="A147" s="14"/>
      <c r="B147" s="13"/>
      <c r="C147" s="4"/>
      <c r="D147" s="11"/>
      <c r="E147" s="130"/>
      <c r="F147" s="40"/>
      <c r="G147" s="6"/>
    </row>
    <row r="148" spans="1:7" s="63" customFormat="1" ht="63.75" x14ac:dyDescent="0.25">
      <c r="A148" s="7"/>
      <c r="B148" s="3" t="s">
        <v>19</v>
      </c>
      <c r="C148" s="131" t="s">
        <v>251</v>
      </c>
      <c r="D148" s="11" t="s">
        <v>4</v>
      </c>
      <c r="E148" s="130">
        <v>10</v>
      </c>
      <c r="F148" s="31"/>
      <c r="G148" s="70">
        <f>E148*F148</f>
        <v>0</v>
      </c>
    </row>
    <row r="149" spans="1:7" s="63" customFormat="1" x14ac:dyDescent="0.25">
      <c r="A149" s="14" t="s">
        <v>42</v>
      </c>
      <c r="B149" s="13"/>
      <c r="C149" s="131"/>
      <c r="D149" s="11"/>
      <c r="E149" s="130"/>
      <c r="F149" s="40"/>
      <c r="G149" s="6"/>
    </row>
    <row r="150" spans="1:7" s="63" customFormat="1" ht="38.25" x14ac:dyDescent="0.25">
      <c r="A150" s="7"/>
      <c r="B150" s="3" t="s">
        <v>21</v>
      </c>
      <c r="C150" s="131" t="s">
        <v>225</v>
      </c>
      <c r="D150" s="11" t="s">
        <v>2</v>
      </c>
      <c r="E150" s="130">
        <v>1</v>
      </c>
      <c r="F150" s="31"/>
      <c r="G150" s="70">
        <f t="shared" ref="G150" si="1">E150*F150</f>
        <v>0</v>
      </c>
    </row>
    <row r="151" spans="1:7" s="63" customFormat="1" x14ac:dyDescent="0.25">
      <c r="A151" s="14" t="s">
        <v>42</v>
      </c>
      <c r="B151" s="13"/>
      <c r="C151" s="131"/>
      <c r="D151" s="11"/>
      <c r="E151" s="130"/>
      <c r="F151" s="40"/>
      <c r="G151" s="6"/>
    </row>
    <row r="152" spans="1:7" s="63" customFormat="1" x14ac:dyDescent="0.25">
      <c r="A152" s="145" t="s">
        <v>16</v>
      </c>
      <c r="B152" s="29" t="s">
        <v>24</v>
      </c>
      <c r="C152" s="5" t="s">
        <v>89</v>
      </c>
      <c r="D152" s="9"/>
      <c r="E152" s="10"/>
      <c r="F152" s="36"/>
      <c r="G152" s="62"/>
    </row>
    <row r="153" spans="1:7" s="63" customFormat="1" ht="25.5" x14ac:dyDescent="0.25">
      <c r="A153" s="7"/>
      <c r="B153" s="3" t="s">
        <v>15</v>
      </c>
      <c r="C153" s="131" t="s">
        <v>48</v>
      </c>
      <c r="D153" s="11" t="s">
        <v>2</v>
      </c>
      <c r="E153" s="130">
        <v>1</v>
      </c>
      <c r="F153" s="31"/>
      <c r="G153" s="70">
        <f>E153*F153</f>
        <v>0</v>
      </c>
    </row>
    <row r="154" spans="1:7" s="63" customFormat="1" x14ac:dyDescent="0.25">
      <c r="A154" s="14"/>
      <c r="B154" s="13"/>
      <c r="C154" s="4" t="s">
        <v>344</v>
      </c>
      <c r="D154" s="11"/>
      <c r="E154" s="130"/>
      <c r="F154" s="40"/>
      <c r="G154" s="6"/>
    </row>
    <row r="155" spans="1:7" s="63" customFormat="1" x14ac:dyDescent="0.25">
      <c r="A155" s="133"/>
      <c r="B155" s="134"/>
      <c r="C155" s="135" t="s">
        <v>345</v>
      </c>
      <c r="D155" s="128"/>
      <c r="E155" s="129"/>
      <c r="F155" s="39"/>
      <c r="G155" s="71"/>
    </row>
    <row r="156" spans="1:7" s="63" customFormat="1" x14ac:dyDescent="0.25">
      <c r="A156" s="133"/>
      <c r="B156" s="134"/>
      <c r="C156" s="135" t="s">
        <v>346</v>
      </c>
      <c r="D156" s="128"/>
      <c r="E156" s="129"/>
      <c r="F156" s="39"/>
      <c r="G156" s="71"/>
    </row>
    <row r="157" spans="1:7" s="63" customFormat="1" ht="25.5" x14ac:dyDescent="0.25">
      <c r="A157" s="14"/>
      <c r="B157" s="13"/>
      <c r="C157" s="4" t="s">
        <v>347</v>
      </c>
      <c r="D157" s="11"/>
      <c r="E157" s="130"/>
      <c r="F157" s="40"/>
      <c r="G157" s="6"/>
    </row>
    <row r="158" spans="1:7" s="63" customFormat="1" x14ac:dyDescent="0.25">
      <c r="A158" s="14"/>
      <c r="B158" s="13"/>
      <c r="C158" s="4" t="s">
        <v>348</v>
      </c>
      <c r="D158" s="11"/>
      <c r="E158" s="130"/>
      <c r="F158" s="40"/>
      <c r="G158" s="6"/>
    </row>
    <row r="159" spans="1:7" s="63" customFormat="1" ht="25.5" x14ac:dyDescent="0.25">
      <c r="A159" s="14"/>
      <c r="B159" s="13"/>
      <c r="C159" s="4" t="s">
        <v>106</v>
      </c>
      <c r="D159" s="11"/>
      <c r="E159" s="130"/>
      <c r="F159" s="40"/>
      <c r="G159" s="6"/>
    </row>
    <row r="160" spans="1:7" s="63" customFormat="1" x14ac:dyDescent="0.25">
      <c r="A160" s="14"/>
      <c r="B160" s="13"/>
      <c r="C160" s="4" t="s">
        <v>107</v>
      </c>
      <c r="D160" s="11"/>
      <c r="E160" s="130"/>
      <c r="F160" s="40"/>
      <c r="G160" s="6"/>
    </row>
    <row r="161" spans="1:7" s="63" customFormat="1" x14ac:dyDescent="0.25">
      <c r="A161" s="14"/>
      <c r="B161" s="13"/>
      <c r="C161" s="4" t="s">
        <v>108</v>
      </c>
      <c r="D161" s="11"/>
      <c r="E161" s="130"/>
      <c r="F161" s="40"/>
      <c r="G161" s="6"/>
    </row>
    <row r="162" spans="1:7" s="63" customFormat="1" ht="63.75" x14ac:dyDescent="0.25">
      <c r="A162" s="14"/>
      <c r="B162" s="13"/>
      <c r="C162" s="4" t="s">
        <v>103</v>
      </c>
      <c r="D162" s="11"/>
      <c r="E162" s="130"/>
      <c r="F162" s="40"/>
      <c r="G162" s="6"/>
    </row>
    <row r="163" spans="1:7" s="63" customFormat="1" ht="25.5" x14ac:dyDescent="0.25">
      <c r="A163" s="14"/>
      <c r="B163" s="13"/>
      <c r="C163" s="4" t="s">
        <v>49</v>
      </c>
      <c r="D163" s="11"/>
      <c r="E163" s="130"/>
      <c r="F163" s="40"/>
      <c r="G163" s="6"/>
    </row>
    <row r="164" spans="1:7" s="63" customFormat="1" ht="25.5" x14ac:dyDescent="0.25">
      <c r="A164" s="14"/>
      <c r="B164" s="13"/>
      <c r="C164" s="4" t="s">
        <v>349</v>
      </c>
      <c r="D164" s="11"/>
      <c r="E164" s="130"/>
      <c r="F164" s="40"/>
      <c r="G164" s="6"/>
    </row>
    <row r="165" spans="1:7" s="63" customFormat="1" ht="25.5" x14ac:dyDescent="0.25">
      <c r="A165" s="14"/>
      <c r="B165" s="13"/>
      <c r="C165" s="4" t="s">
        <v>109</v>
      </c>
      <c r="D165" s="11"/>
      <c r="E165" s="130"/>
      <c r="F165" s="40"/>
      <c r="G165" s="6"/>
    </row>
    <row r="166" spans="1:7" s="63" customFormat="1" x14ac:dyDescent="0.25">
      <c r="A166" s="14"/>
      <c r="B166" s="13"/>
      <c r="C166" s="4" t="s">
        <v>50</v>
      </c>
      <c r="D166" s="11"/>
      <c r="E166" s="130"/>
      <c r="F166" s="40"/>
      <c r="G166" s="6"/>
    </row>
    <row r="167" spans="1:7" s="63" customFormat="1" ht="38.25" x14ac:dyDescent="0.25">
      <c r="A167" s="14"/>
      <c r="B167" s="13"/>
      <c r="C167" s="4" t="s">
        <v>110</v>
      </c>
      <c r="D167" s="11"/>
      <c r="E167" s="130"/>
      <c r="F167" s="40"/>
      <c r="G167" s="6"/>
    </row>
    <row r="168" spans="1:7" s="63" customFormat="1" ht="25.5" x14ac:dyDescent="0.25">
      <c r="A168" s="14"/>
      <c r="B168" s="13"/>
      <c r="C168" s="4" t="s">
        <v>292</v>
      </c>
      <c r="D168" s="11"/>
      <c r="E168" s="130"/>
      <c r="F168" s="40"/>
      <c r="G168" s="6"/>
    </row>
    <row r="169" spans="1:7" s="63" customFormat="1" x14ac:dyDescent="0.25">
      <c r="A169" s="14"/>
      <c r="B169" s="13"/>
      <c r="C169" s="4"/>
      <c r="D169" s="11"/>
      <c r="E169" s="130"/>
      <c r="F169" s="40"/>
      <c r="G169" s="6"/>
    </row>
    <row r="170" spans="1:7" s="63" customFormat="1" x14ac:dyDescent="0.25">
      <c r="A170" s="7"/>
      <c r="B170" s="3" t="s">
        <v>16</v>
      </c>
      <c r="C170" s="131" t="s">
        <v>51</v>
      </c>
      <c r="D170" s="11" t="s">
        <v>2</v>
      </c>
      <c r="E170" s="130">
        <v>1</v>
      </c>
      <c r="F170" s="31"/>
      <c r="G170" s="70">
        <f>E170*F170</f>
        <v>0</v>
      </c>
    </row>
    <row r="171" spans="1:7" s="63" customFormat="1" x14ac:dyDescent="0.25">
      <c r="A171" s="14"/>
      <c r="B171" s="13"/>
      <c r="C171" s="4" t="s">
        <v>52</v>
      </c>
      <c r="D171" s="11"/>
      <c r="E171" s="130"/>
      <c r="F171" s="40"/>
      <c r="G171" s="6"/>
    </row>
    <row r="172" spans="1:7" s="63" customFormat="1" x14ac:dyDescent="0.25">
      <c r="A172" s="14"/>
      <c r="B172" s="13"/>
      <c r="C172" s="4" t="s">
        <v>53</v>
      </c>
      <c r="D172" s="11"/>
      <c r="E172" s="130"/>
      <c r="F172" s="40"/>
      <c r="G172" s="6"/>
    </row>
    <row r="173" spans="1:7" s="63" customFormat="1" x14ac:dyDescent="0.25">
      <c r="A173" s="27"/>
      <c r="B173" s="29"/>
      <c r="C173" s="4" t="s">
        <v>54</v>
      </c>
      <c r="D173" s="9"/>
      <c r="E173" s="10"/>
      <c r="F173" s="43"/>
      <c r="G173" s="74"/>
    </row>
    <row r="174" spans="1:7" s="63" customFormat="1" x14ac:dyDescent="0.25">
      <c r="A174" s="14"/>
      <c r="B174" s="13"/>
      <c r="C174" s="4"/>
      <c r="D174" s="11"/>
      <c r="E174" s="130"/>
      <c r="F174" s="40"/>
      <c r="G174" s="6"/>
    </row>
    <row r="175" spans="1:7" s="63" customFormat="1" ht="25.5" x14ac:dyDescent="0.25">
      <c r="A175" s="7"/>
      <c r="B175" s="3" t="s">
        <v>19</v>
      </c>
      <c r="C175" s="131" t="s">
        <v>91</v>
      </c>
      <c r="D175" s="11" t="s">
        <v>2</v>
      </c>
      <c r="E175" s="130">
        <v>3</v>
      </c>
      <c r="F175" s="31"/>
      <c r="G175" s="70">
        <f>E175*F175</f>
        <v>0</v>
      </c>
    </row>
    <row r="176" spans="1:7" s="63" customFormat="1" x14ac:dyDescent="0.25">
      <c r="A176" s="7"/>
      <c r="B176" s="13"/>
      <c r="C176" s="4" t="s">
        <v>55</v>
      </c>
      <c r="D176" s="11"/>
      <c r="E176" s="130"/>
      <c r="F176" s="40"/>
      <c r="G176" s="6"/>
    </row>
    <row r="177" spans="1:7" s="63" customFormat="1" x14ac:dyDescent="0.25">
      <c r="A177" s="7"/>
      <c r="B177" s="13"/>
      <c r="C177" s="4" t="s">
        <v>90</v>
      </c>
      <c r="D177" s="11"/>
      <c r="E177" s="130"/>
      <c r="F177" s="40"/>
      <c r="G177" s="6"/>
    </row>
    <row r="178" spans="1:7" s="63" customFormat="1" x14ac:dyDescent="0.25">
      <c r="A178" s="7"/>
      <c r="B178" s="13"/>
      <c r="C178" s="4" t="s">
        <v>56</v>
      </c>
      <c r="D178" s="11"/>
      <c r="E178" s="130"/>
      <c r="F178" s="40"/>
      <c r="G178" s="6"/>
    </row>
    <row r="179" spans="1:7" s="63" customFormat="1" x14ac:dyDescent="0.25">
      <c r="A179" s="7"/>
      <c r="B179" s="13"/>
      <c r="C179" s="4" t="s">
        <v>117</v>
      </c>
      <c r="D179" s="11"/>
      <c r="E179" s="130"/>
      <c r="F179" s="40"/>
      <c r="G179" s="6"/>
    </row>
    <row r="180" spans="1:7" s="63" customFormat="1" x14ac:dyDescent="0.25">
      <c r="A180" s="14"/>
      <c r="B180" s="13"/>
      <c r="C180" s="4" t="s">
        <v>57</v>
      </c>
      <c r="D180" s="11"/>
      <c r="E180" s="130"/>
      <c r="F180" s="40"/>
      <c r="G180" s="6"/>
    </row>
    <row r="181" spans="1:7" s="63" customFormat="1" ht="25.5" x14ac:dyDescent="0.25">
      <c r="A181" s="14"/>
      <c r="B181" s="13"/>
      <c r="C181" s="4" t="s">
        <v>58</v>
      </c>
      <c r="D181" s="11"/>
      <c r="E181" s="130"/>
      <c r="F181" s="40"/>
      <c r="G181" s="75"/>
    </row>
    <row r="182" spans="1:7" s="63" customFormat="1" x14ac:dyDescent="0.25">
      <c r="A182" s="14"/>
      <c r="B182" s="13"/>
      <c r="C182" s="4"/>
      <c r="D182" s="11"/>
      <c r="E182" s="130"/>
      <c r="F182" s="40"/>
      <c r="G182" s="75"/>
    </row>
    <row r="183" spans="1:7" s="63" customFormat="1" ht="127.5" x14ac:dyDescent="0.25">
      <c r="A183" s="14"/>
      <c r="B183" s="13" t="s">
        <v>21</v>
      </c>
      <c r="C183" s="146" t="s">
        <v>330</v>
      </c>
      <c r="D183" s="11" t="s">
        <v>138</v>
      </c>
      <c r="E183" s="130">
        <v>1</v>
      </c>
      <c r="F183" s="40"/>
      <c r="G183" s="70">
        <f>E183*F183</f>
        <v>0</v>
      </c>
    </row>
    <row r="184" spans="1:7" s="63" customFormat="1" x14ac:dyDescent="0.25">
      <c r="A184" s="14"/>
      <c r="B184" s="13"/>
      <c r="C184" s="147"/>
      <c r="D184" s="11"/>
      <c r="E184" s="130"/>
      <c r="F184" s="40"/>
      <c r="G184" s="75"/>
    </row>
    <row r="185" spans="1:7" s="63" customFormat="1" x14ac:dyDescent="0.25">
      <c r="A185" s="14" t="s">
        <v>42</v>
      </c>
      <c r="B185" s="13"/>
      <c r="C185" s="131"/>
      <c r="D185" s="11"/>
      <c r="E185" s="130"/>
      <c r="F185" s="40"/>
      <c r="G185" s="6"/>
    </row>
    <row r="186" spans="1:7" s="63" customFormat="1" x14ac:dyDescent="0.25">
      <c r="A186" s="27" t="s">
        <v>16</v>
      </c>
      <c r="B186" s="29" t="s">
        <v>25</v>
      </c>
      <c r="C186" s="5" t="s">
        <v>60</v>
      </c>
      <c r="D186" s="9"/>
      <c r="E186" s="10"/>
      <c r="F186" s="36"/>
      <c r="G186" s="62"/>
    </row>
    <row r="187" spans="1:7" s="63" customFormat="1" ht="25.5" x14ac:dyDescent="0.25">
      <c r="A187" s="7"/>
      <c r="B187" s="3" t="s">
        <v>15</v>
      </c>
      <c r="C187" s="131" t="s">
        <v>224</v>
      </c>
      <c r="D187" s="11" t="s">
        <v>223</v>
      </c>
      <c r="E187" s="130">
        <v>6</v>
      </c>
      <c r="F187" s="31"/>
      <c r="G187" s="70">
        <f>E187*F187</f>
        <v>0</v>
      </c>
    </row>
    <row r="188" spans="1:7" s="63" customFormat="1" x14ac:dyDescent="0.25">
      <c r="A188" s="14"/>
      <c r="B188" s="13"/>
      <c r="C188" s="131"/>
      <c r="D188" s="11"/>
      <c r="E188" s="130"/>
      <c r="F188" s="40"/>
      <c r="G188" s="6"/>
    </row>
    <row r="189" spans="1:7" s="63" customFormat="1" ht="25.5" x14ac:dyDescent="0.25">
      <c r="A189" s="148"/>
      <c r="B189" s="149" t="s">
        <v>16</v>
      </c>
      <c r="C189" s="150" t="s">
        <v>93</v>
      </c>
      <c r="D189" s="11" t="s">
        <v>138</v>
      </c>
      <c r="E189" s="130">
        <v>1</v>
      </c>
      <c r="F189" s="40"/>
      <c r="G189" s="70">
        <f>E189*F189</f>
        <v>0</v>
      </c>
    </row>
    <row r="190" spans="1:7" s="63" customFormat="1" x14ac:dyDescent="0.25">
      <c r="A190" s="148"/>
      <c r="B190" s="149"/>
      <c r="C190" s="150"/>
      <c r="D190" s="11"/>
      <c r="E190" s="130"/>
      <c r="F190" s="40"/>
      <c r="G190" s="70"/>
    </row>
    <row r="191" spans="1:7" s="63" customFormat="1" x14ac:dyDescent="0.25">
      <c r="A191" s="7"/>
      <c r="B191" s="3" t="s">
        <v>19</v>
      </c>
      <c r="C191" s="150" t="s">
        <v>61</v>
      </c>
      <c r="D191" s="11" t="s">
        <v>138</v>
      </c>
      <c r="E191" s="130">
        <v>1</v>
      </c>
      <c r="F191" s="31"/>
      <c r="G191" s="70">
        <f>E191*F191</f>
        <v>0</v>
      </c>
    </row>
    <row r="192" spans="1:7" s="63" customFormat="1" ht="38.25" x14ac:dyDescent="0.25">
      <c r="A192" s="7"/>
      <c r="B192" s="13"/>
      <c r="C192" s="150" t="s">
        <v>119</v>
      </c>
      <c r="D192" s="11"/>
      <c r="E192" s="130"/>
      <c r="F192" s="40"/>
      <c r="G192" s="6"/>
    </row>
    <row r="193" spans="1:7" s="63" customFormat="1" x14ac:dyDescent="0.25">
      <c r="A193" s="7"/>
      <c r="B193" s="13"/>
      <c r="C193" s="150" t="s">
        <v>62</v>
      </c>
      <c r="D193" s="11"/>
      <c r="E193" s="130"/>
      <c r="F193" s="40"/>
      <c r="G193" s="6"/>
    </row>
    <row r="194" spans="1:7" s="63" customFormat="1" x14ac:dyDescent="0.25">
      <c r="A194" s="7"/>
      <c r="B194" s="13"/>
      <c r="C194" s="150" t="s">
        <v>63</v>
      </c>
      <c r="D194" s="11"/>
      <c r="E194" s="130"/>
      <c r="F194" s="40"/>
      <c r="G194" s="6"/>
    </row>
    <row r="195" spans="1:7" s="63" customFormat="1" x14ac:dyDescent="0.25">
      <c r="A195" s="14" t="s">
        <v>42</v>
      </c>
      <c r="B195" s="13"/>
      <c r="C195" s="150" t="s">
        <v>64</v>
      </c>
      <c r="D195" s="11"/>
      <c r="E195" s="130"/>
      <c r="F195" s="40"/>
      <c r="G195" s="6"/>
    </row>
    <row r="196" spans="1:7" s="63" customFormat="1" x14ac:dyDescent="0.25">
      <c r="A196" s="7"/>
      <c r="B196" s="13"/>
      <c r="C196" s="150" t="s">
        <v>65</v>
      </c>
      <c r="D196" s="11"/>
      <c r="E196" s="130"/>
      <c r="F196" s="40"/>
      <c r="G196" s="6"/>
    </row>
    <row r="197" spans="1:7" s="63" customFormat="1" x14ac:dyDescent="0.25">
      <c r="A197" s="7"/>
      <c r="B197" s="3" t="s">
        <v>21</v>
      </c>
      <c r="C197" s="131" t="s">
        <v>66</v>
      </c>
      <c r="D197" s="11" t="s">
        <v>138</v>
      </c>
      <c r="E197" s="130">
        <v>1</v>
      </c>
      <c r="F197" s="31"/>
      <c r="G197" s="70">
        <f>E197*F197</f>
        <v>0</v>
      </c>
    </row>
    <row r="198" spans="1:7" s="63" customFormat="1" ht="25.5" x14ac:dyDescent="0.25">
      <c r="A198" s="14" t="s">
        <v>42</v>
      </c>
      <c r="B198" s="13"/>
      <c r="C198" s="4" t="s">
        <v>67</v>
      </c>
      <c r="D198" s="11"/>
      <c r="E198" s="130"/>
      <c r="F198" s="40"/>
      <c r="G198" s="6"/>
    </row>
    <row r="199" spans="1:7" s="63" customFormat="1" ht="38.25" x14ac:dyDescent="0.25">
      <c r="A199" s="14" t="s">
        <v>42</v>
      </c>
      <c r="B199" s="13"/>
      <c r="C199" s="4" t="s">
        <v>102</v>
      </c>
      <c r="D199" s="11"/>
      <c r="E199" s="130"/>
      <c r="F199" s="40"/>
      <c r="G199" s="6"/>
    </row>
    <row r="200" spans="1:7" s="63" customFormat="1" x14ac:dyDescent="0.25">
      <c r="A200" s="14"/>
      <c r="B200" s="13"/>
      <c r="C200" s="4"/>
      <c r="D200" s="11"/>
      <c r="E200" s="130"/>
      <c r="F200" s="40"/>
      <c r="G200" s="6"/>
    </row>
    <row r="201" spans="1:7" s="63" customFormat="1" x14ac:dyDescent="0.25">
      <c r="A201" s="199"/>
      <c r="B201" s="199"/>
      <c r="C201" s="175"/>
      <c r="D201" s="176"/>
      <c r="E201" s="176"/>
      <c r="F201" s="194"/>
      <c r="G201" s="195"/>
    </row>
    <row r="202" spans="1:7" s="63" customFormat="1" ht="30" x14ac:dyDescent="0.25">
      <c r="A202" s="199"/>
      <c r="B202" s="3" t="s">
        <v>22</v>
      </c>
      <c r="C202" s="175" t="s">
        <v>219</v>
      </c>
      <c r="D202" s="176" t="s">
        <v>2</v>
      </c>
      <c r="E202" s="176">
        <v>3</v>
      </c>
      <c r="F202" s="194"/>
      <c r="G202" s="70">
        <f>E202*F202</f>
        <v>0</v>
      </c>
    </row>
    <row r="203" spans="1:7" s="63" customFormat="1" ht="60" x14ac:dyDescent="0.25">
      <c r="A203" s="199"/>
      <c r="B203" s="199"/>
      <c r="C203" s="175" t="s">
        <v>220</v>
      </c>
      <c r="D203" s="176"/>
      <c r="E203" s="176"/>
      <c r="F203" s="194"/>
      <c r="G203" s="195"/>
    </row>
    <row r="204" spans="1:7" s="63" customFormat="1" x14ac:dyDescent="0.25">
      <c r="A204" s="199"/>
      <c r="B204" s="199"/>
      <c r="C204" s="175" t="s">
        <v>221</v>
      </c>
      <c r="D204" s="176"/>
      <c r="E204" s="176"/>
      <c r="F204" s="194"/>
      <c r="G204" s="195"/>
    </row>
    <row r="205" spans="1:7" s="63" customFormat="1" ht="30" x14ac:dyDescent="0.25">
      <c r="A205" s="199"/>
      <c r="B205" s="199"/>
      <c r="C205" s="175" t="s">
        <v>222</v>
      </c>
      <c r="D205" s="176"/>
      <c r="E205" s="176"/>
      <c r="F205" s="194"/>
      <c r="G205" s="195"/>
    </row>
    <row r="207" spans="1:7" x14ac:dyDescent="0.25">
      <c r="A207" s="123" t="s">
        <v>16</v>
      </c>
      <c r="B207" s="124"/>
      <c r="C207" s="91" t="s">
        <v>96</v>
      </c>
      <c r="D207" s="125"/>
      <c r="E207" s="125"/>
      <c r="F207" s="38"/>
      <c r="G207" s="76">
        <f>SUM(G67:G206)</f>
        <v>0</v>
      </c>
    </row>
    <row r="208" spans="1:7" x14ac:dyDescent="0.25">
      <c r="A208" s="93"/>
      <c r="B208" s="108"/>
      <c r="E208" s="97"/>
      <c r="F208" s="34"/>
      <c r="G208" s="61"/>
    </row>
    <row r="209" spans="1:7" x14ac:dyDescent="0.25">
      <c r="A209" s="123" t="s">
        <v>19</v>
      </c>
      <c r="B209" s="124"/>
      <c r="C209" s="91" t="s">
        <v>94</v>
      </c>
      <c r="D209" s="125"/>
      <c r="E209" s="125"/>
      <c r="F209" s="38"/>
      <c r="G209" s="67"/>
    </row>
    <row r="210" spans="1:7" s="21" customFormat="1" x14ac:dyDescent="0.25">
      <c r="A210" s="151"/>
      <c r="B210" s="152"/>
      <c r="C210" s="153"/>
      <c r="D210" s="77"/>
      <c r="E210" s="77"/>
      <c r="F210" s="44"/>
      <c r="G210" s="77"/>
    </row>
    <row r="211" spans="1:7" s="26" customFormat="1" ht="51" x14ac:dyDescent="0.2">
      <c r="A211" s="154" t="s">
        <v>19</v>
      </c>
      <c r="B211" s="136" t="s">
        <v>15</v>
      </c>
      <c r="C211" s="212" t="s">
        <v>291</v>
      </c>
      <c r="D211" s="155"/>
      <c r="E211" s="155"/>
      <c r="F211" s="45"/>
      <c r="G211" s="25"/>
    </row>
    <row r="212" spans="1:7" s="26" customFormat="1" ht="76.5" x14ac:dyDescent="0.2">
      <c r="A212" s="154"/>
      <c r="B212" s="136"/>
      <c r="C212" s="212" t="s">
        <v>171</v>
      </c>
      <c r="D212" s="155"/>
      <c r="E212" s="155"/>
      <c r="F212" s="45"/>
      <c r="G212" s="25"/>
    </row>
    <row r="213" spans="1:7" s="26" customFormat="1" ht="14.25" x14ac:dyDescent="0.2">
      <c r="A213" s="154"/>
      <c r="B213" s="136"/>
      <c r="C213" s="136"/>
      <c r="D213" s="155" t="s">
        <v>138</v>
      </c>
      <c r="E213" s="213">
        <v>1</v>
      </c>
      <c r="F213" s="47"/>
      <c r="G213" s="19">
        <f>E213*F213</f>
        <v>0</v>
      </c>
    </row>
    <row r="214" spans="1:7" s="21" customFormat="1" ht="14.25" x14ac:dyDescent="0.2">
      <c r="A214" s="166"/>
      <c r="B214" s="167"/>
      <c r="C214" s="136"/>
      <c r="D214" s="155"/>
      <c r="E214" s="155"/>
      <c r="F214" s="47"/>
      <c r="G214" s="23"/>
    </row>
    <row r="215" spans="1:7" x14ac:dyDescent="0.25">
      <c r="A215" s="93"/>
      <c r="B215" s="108"/>
      <c r="E215" s="97"/>
      <c r="F215" s="34"/>
      <c r="G215" s="61"/>
    </row>
    <row r="216" spans="1:7" s="78" customFormat="1" ht="114.75" x14ac:dyDescent="0.2">
      <c r="A216" s="156" t="s">
        <v>19</v>
      </c>
      <c r="B216" s="15" t="s">
        <v>16</v>
      </c>
      <c r="C216" s="157" t="s">
        <v>314</v>
      </c>
      <c r="D216" s="158"/>
      <c r="E216" s="158"/>
      <c r="F216" s="48"/>
      <c r="G216" s="16"/>
    </row>
    <row r="217" spans="1:7" s="21" customFormat="1" ht="14.25" x14ac:dyDescent="0.2">
      <c r="A217" s="159"/>
      <c r="B217" s="17"/>
      <c r="C217" s="18"/>
      <c r="D217" s="160"/>
      <c r="E217" s="161"/>
      <c r="F217" s="47"/>
      <c r="G217" s="20"/>
    </row>
    <row r="218" spans="1:7" s="78" customFormat="1" ht="12.75" x14ac:dyDescent="0.2">
      <c r="A218" s="15"/>
      <c r="B218" s="15"/>
      <c r="C218" s="162" t="s">
        <v>124</v>
      </c>
      <c r="D218" s="158"/>
      <c r="E218" s="163"/>
      <c r="F218" s="48"/>
      <c r="G218" s="16"/>
    </row>
    <row r="219" spans="1:7" s="78" customFormat="1" ht="12.75" x14ac:dyDescent="0.2">
      <c r="A219" s="15"/>
      <c r="B219" s="15"/>
      <c r="C219" s="22" t="s">
        <v>256</v>
      </c>
      <c r="D219" s="158"/>
      <c r="E219" s="163"/>
      <c r="F219" s="48"/>
      <c r="G219" s="16"/>
    </row>
    <row r="220" spans="1:7" s="78" customFormat="1" ht="12.75" x14ac:dyDescent="0.2">
      <c r="A220" s="15"/>
      <c r="B220" s="15"/>
      <c r="C220" s="22" t="s">
        <v>257</v>
      </c>
      <c r="D220" s="158"/>
      <c r="E220" s="163"/>
      <c r="F220" s="48"/>
      <c r="G220" s="16"/>
    </row>
    <row r="221" spans="1:7" s="78" customFormat="1" ht="12.75" x14ac:dyDescent="0.2">
      <c r="A221" s="15"/>
      <c r="B221" s="15"/>
      <c r="C221" s="22" t="s">
        <v>258</v>
      </c>
      <c r="D221" s="158"/>
      <c r="E221" s="163"/>
      <c r="F221" s="48"/>
      <c r="G221" s="16"/>
    </row>
    <row r="222" spans="1:7" s="78" customFormat="1" ht="12.75" x14ac:dyDescent="0.2">
      <c r="A222" s="15"/>
      <c r="B222" s="15"/>
      <c r="C222" s="22" t="s">
        <v>252</v>
      </c>
      <c r="D222" s="158"/>
      <c r="E222" s="163"/>
      <c r="F222" s="48"/>
      <c r="G222" s="16"/>
    </row>
    <row r="223" spans="1:7" s="78" customFormat="1" ht="12.75" x14ac:dyDescent="0.2">
      <c r="A223" s="15"/>
      <c r="B223" s="15"/>
      <c r="C223" s="162" t="s">
        <v>253</v>
      </c>
      <c r="D223" s="158"/>
      <c r="E223" s="163"/>
      <c r="F223" s="48"/>
      <c r="G223" s="16"/>
    </row>
    <row r="224" spans="1:7" s="78" customFormat="1" ht="12.75" x14ac:dyDescent="0.2">
      <c r="A224" s="15"/>
      <c r="B224" s="15"/>
      <c r="C224" s="162" t="s">
        <v>254</v>
      </c>
      <c r="D224" s="158"/>
      <c r="E224" s="163"/>
      <c r="F224" s="48"/>
      <c r="G224" s="16"/>
    </row>
    <row r="225" spans="1:7" s="78" customFormat="1" ht="12.75" x14ac:dyDescent="0.2">
      <c r="A225" s="15"/>
      <c r="B225" s="15"/>
      <c r="C225" s="162" t="s">
        <v>255</v>
      </c>
      <c r="D225" s="158"/>
      <c r="E225" s="163"/>
      <c r="F225" s="48"/>
      <c r="G225" s="16"/>
    </row>
    <row r="226" spans="1:7" s="78" customFormat="1" ht="12.75" x14ac:dyDescent="0.2">
      <c r="A226" s="15"/>
      <c r="B226" s="15"/>
      <c r="C226" s="162" t="s">
        <v>259</v>
      </c>
      <c r="D226" s="158"/>
      <c r="E226" s="163"/>
      <c r="F226" s="48"/>
      <c r="G226" s="16"/>
    </row>
    <row r="227" spans="1:7" s="78" customFormat="1" ht="12.75" x14ac:dyDescent="0.2">
      <c r="A227" s="15"/>
      <c r="B227" s="15"/>
      <c r="C227" s="162" t="s">
        <v>260</v>
      </c>
      <c r="D227" s="158"/>
      <c r="E227" s="163"/>
      <c r="F227" s="48"/>
      <c r="G227" s="16"/>
    </row>
    <row r="228" spans="1:7" s="78" customFormat="1" ht="12.75" x14ac:dyDescent="0.2">
      <c r="A228" s="15"/>
      <c r="B228" s="15"/>
      <c r="C228" s="162" t="s">
        <v>261</v>
      </c>
      <c r="D228" s="158"/>
      <c r="E228" s="163"/>
      <c r="F228" s="48"/>
      <c r="G228" s="16"/>
    </row>
    <row r="229" spans="1:7" s="78" customFormat="1" ht="12.75" x14ac:dyDescent="0.2">
      <c r="A229" s="15"/>
      <c r="B229" s="15"/>
      <c r="C229" s="162" t="s">
        <v>125</v>
      </c>
      <c r="D229" s="158"/>
      <c r="E229" s="163"/>
      <c r="F229" s="48"/>
      <c r="G229" s="16"/>
    </row>
    <row r="230" spans="1:7" s="78" customFormat="1" ht="12.75" x14ac:dyDescent="0.2">
      <c r="A230" s="15"/>
      <c r="B230" s="15"/>
      <c r="C230" s="162" t="s">
        <v>126</v>
      </c>
      <c r="D230" s="158"/>
      <c r="E230" s="163"/>
      <c r="F230" s="48"/>
      <c r="G230" s="16"/>
    </row>
    <row r="231" spans="1:7" s="78" customFormat="1" ht="12.75" x14ac:dyDescent="0.2">
      <c r="A231" s="15"/>
      <c r="B231" s="15"/>
      <c r="C231" s="162" t="s">
        <v>127</v>
      </c>
      <c r="D231" s="158"/>
      <c r="E231" s="163"/>
      <c r="F231" s="48"/>
      <c r="G231" s="16"/>
    </row>
    <row r="232" spans="1:7" s="78" customFormat="1" ht="12.75" x14ac:dyDescent="0.2">
      <c r="A232" s="15"/>
      <c r="B232" s="15"/>
      <c r="C232" s="162" t="s">
        <v>128</v>
      </c>
      <c r="D232" s="158"/>
      <c r="E232" s="163"/>
      <c r="F232" s="48"/>
      <c r="G232" s="16"/>
    </row>
    <row r="233" spans="1:7" s="78" customFormat="1" ht="12.75" x14ac:dyDescent="0.2">
      <c r="A233" s="15"/>
      <c r="B233" s="15"/>
      <c r="C233" s="162" t="s">
        <v>129</v>
      </c>
      <c r="D233" s="158"/>
      <c r="E233" s="163"/>
      <c r="F233" s="48"/>
      <c r="G233" s="16"/>
    </row>
    <row r="234" spans="1:7" s="78" customFormat="1" ht="12.75" x14ac:dyDescent="0.2">
      <c r="A234" s="15"/>
      <c r="B234" s="15"/>
      <c r="C234" s="162" t="s">
        <v>130</v>
      </c>
      <c r="D234" s="158"/>
      <c r="E234" s="163"/>
      <c r="F234" s="48"/>
      <c r="G234" s="16"/>
    </row>
    <row r="235" spans="1:7" s="78" customFormat="1" ht="12.75" x14ac:dyDescent="0.2">
      <c r="A235" s="15"/>
      <c r="B235" s="15"/>
      <c r="C235" s="162" t="s">
        <v>131</v>
      </c>
      <c r="D235" s="158"/>
      <c r="E235" s="163"/>
      <c r="F235" s="48"/>
      <c r="G235" s="16"/>
    </row>
    <row r="236" spans="1:7" s="78" customFormat="1" ht="12.75" x14ac:dyDescent="0.2">
      <c r="A236" s="15"/>
      <c r="B236" s="15"/>
      <c r="C236" s="162"/>
      <c r="D236" s="158"/>
      <c r="E236" s="163"/>
      <c r="F236" s="48"/>
      <c r="G236" s="16"/>
    </row>
    <row r="237" spans="1:7" s="78" customFormat="1" ht="12.75" x14ac:dyDescent="0.2">
      <c r="A237" s="15"/>
      <c r="B237" s="15"/>
      <c r="C237" s="162" t="s">
        <v>361</v>
      </c>
      <c r="D237" s="158"/>
      <c r="E237" s="163"/>
      <c r="F237" s="48"/>
      <c r="G237" s="16"/>
    </row>
    <row r="238" spans="1:7" s="78" customFormat="1" ht="12.75" x14ac:dyDescent="0.2">
      <c r="A238" s="15"/>
      <c r="B238" s="15"/>
      <c r="C238" s="162" t="s">
        <v>262</v>
      </c>
      <c r="D238" s="158"/>
      <c r="E238" s="163"/>
      <c r="F238" s="48"/>
      <c r="G238" s="16"/>
    </row>
    <row r="239" spans="1:7" s="78" customFormat="1" ht="12.75" x14ac:dyDescent="0.2">
      <c r="A239" s="15"/>
      <c r="B239" s="15"/>
      <c r="C239" s="162" t="s">
        <v>263</v>
      </c>
      <c r="D239" s="158"/>
      <c r="E239" s="163"/>
      <c r="F239" s="48"/>
      <c r="G239" s="16"/>
    </row>
    <row r="240" spans="1:7" s="78" customFormat="1" ht="12.75" x14ac:dyDescent="0.2">
      <c r="A240" s="15"/>
      <c r="B240" s="15"/>
      <c r="C240" s="162" t="s">
        <v>158</v>
      </c>
      <c r="D240" s="158"/>
      <c r="E240" s="163"/>
      <c r="F240" s="48"/>
      <c r="G240" s="16"/>
    </row>
    <row r="241" spans="1:7" s="78" customFormat="1" ht="12" customHeight="1" x14ac:dyDescent="0.2">
      <c r="A241" s="15"/>
      <c r="B241" s="15"/>
      <c r="C241" s="162" t="s">
        <v>264</v>
      </c>
      <c r="D241" s="158"/>
      <c r="E241" s="163"/>
      <c r="F241" s="48"/>
      <c r="G241" s="16"/>
    </row>
    <row r="242" spans="1:7" s="78" customFormat="1" ht="12.75" x14ac:dyDescent="0.2">
      <c r="A242" s="15"/>
      <c r="B242" s="15"/>
      <c r="C242" s="162" t="s">
        <v>266</v>
      </c>
      <c r="D242" s="158"/>
      <c r="E242" s="163"/>
      <c r="F242" s="48"/>
      <c r="G242" s="16"/>
    </row>
    <row r="243" spans="1:7" s="78" customFormat="1" ht="25.5" x14ac:dyDescent="0.2">
      <c r="A243" s="15"/>
      <c r="B243" s="15"/>
      <c r="C243" s="162" t="s">
        <v>265</v>
      </c>
      <c r="D243" s="158"/>
      <c r="E243" s="163"/>
      <c r="F243" s="48"/>
      <c r="G243" s="16"/>
    </row>
    <row r="244" spans="1:7" s="78" customFormat="1" ht="12.75" x14ac:dyDescent="0.2">
      <c r="A244" s="15"/>
      <c r="B244" s="15"/>
      <c r="C244" s="162" t="s">
        <v>150</v>
      </c>
      <c r="D244" s="158"/>
      <c r="E244" s="163"/>
      <c r="F244" s="48"/>
      <c r="G244" s="16"/>
    </row>
    <row r="245" spans="1:7" s="78" customFormat="1" ht="12.75" x14ac:dyDescent="0.2">
      <c r="A245" s="15"/>
      <c r="B245" s="15"/>
      <c r="C245" s="162" t="s">
        <v>151</v>
      </c>
      <c r="D245" s="158"/>
      <c r="E245" s="163"/>
      <c r="F245" s="48"/>
      <c r="G245" s="16"/>
    </row>
    <row r="246" spans="1:7" s="78" customFormat="1" ht="12.75" x14ac:dyDescent="0.2">
      <c r="A246" s="15"/>
      <c r="B246" s="15"/>
      <c r="C246" s="162" t="s">
        <v>152</v>
      </c>
      <c r="D246" s="158"/>
      <c r="E246" s="163"/>
      <c r="F246" s="48"/>
      <c r="G246" s="16"/>
    </row>
    <row r="247" spans="1:7" s="78" customFormat="1" ht="12.75" x14ac:dyDescent="0.2">
      <c r="A247" s="15"/>
      <c r="B247" s="15"/>
      <c r="C247" s="162" t="s">
        <v>153</v>
      </c>
      <c r="D247" s="158"/>
      <c r="E247" s="163"/>
      <c r="F247" s="48"/>
      <c r="G247" s="16"/>
    </row>
    <row r="248" spans="1:7" s="78" customFormat="1" ht="12.75" x14ac:dyDescent="0.2">
      <c r="A248" s="15"/>
      <c r="B248" s="15"/>
      <c r="C248" s="162" t="s">
        <v>154</v>
      </c>
      <c r="D248" s="158"/>
      <c r="E248" s="163"/>
      <c r="F248" s="48"/>
      <c r="G248" s="16"/>
    </row>
    <row r="249" spans="1:7" s="78" customFormat="1" ht="12.75" x14ac:dyDescent="0.2">
      <c r="A249" s="15"/>
      <c r="B249" s="15"/>
      <c r="C249" s="162" t="s">
        <v>155</v>
      </c>
      <c r="D249" s="158"/>
      <c r="E249" s="163"/>
      <c r="F249" s="48"/>
      <c r="G249" s="16"/>
    </row>
    <row r="250" spans="1:7" s="78" customFormat="1" ht="12.75" x14ac:dyDescent="0.2">
      <c r="A250" s="15"/>
      <c r="B250" s="15"/>
      <c r="C250" s="162" t="s">
        <v>156</v>
      </c>
      <c r="D250" s="158"/>
      <c r="E250" s="163"/>
      <c r="F250" s="48"/>
      <c r="G250" s="16"/>
    </row>
    <row r="251" spans="1:7" s="78" customFormat="1" ht="12.75" x14ac:dyDescent="0.2">
      <c r="A251" s="15"/>
      <c r="B251" s="15"/>
      <c r="C251" s="162" t="s">
        <v>157</v>
      </c>
      <c r="D251" s="163"/>
      <c r="E251" s="163"/>
      <c r="F251" s="48"/>
      <c r="G251" s="16"/>
    </row>
    <row r="252" spans="1:7" s="78" customFormat="1" ht="12.75" x14ac:dyDescent="0.2">
      <c r="A252" s="15"/>
      <c r="B252" s="15"/>
      <c r="C252" s="162"/>
      <c r="D252" s="164"/>
      <c r="E252" s="164"/>
      <c r="F252" s="48"/>
      <c r="G252" s="16"/>
    </row>
    <row r="253" spans="1:7" s="78" customFormat="1" ht="54.75" customHeight="1" x14ac:dyDescent="0.2">
      <c r="A253" s="15"/>
      <c r="B253" s="15" t="s">
        <v>139</v>
      </c>
      <c r="C253" s="157" t="s">
        <v>132</v>
      </c>
      <c r="D253" s="165"/>
      <c r="E253" s="158"/>
      <c r="F253" s="48"/>
      <c r="G253" s="16"/>
    </row>
    <row r="254" spans="1:7" s="78" customFormat="1" ht="12.75" x14ac:dyDescent="0.2">
      <c r="A254" s="15"/>
      <c r="B254" s="15"/>
      <c r="C254" s="157" t="s">
        <v>145</v>
      </c>
      <c r="D254" s="163"/>
      <c r="E254" s="163"/>
      <c r="F254" s="48"/>
      <c r="G254" s="16"/>
    </row>
    <row r="255" spans="1:7" s="78" customFormat="1" ht="12.75" x14ac:dyDescent="0.2">
      <c r="A255" s="15"/>
      <c r="B255" s="15"/>
      <c r="C255" s="157" t="s">
        <v>146</v>
      </c>
      <c r="D255" s="163"/>
      <c r="E255" s="163"/>
      <c r="F255" s="48"/>
      <c r="G255" s="16"/>
    </row>
    <row r="256" spans="1:7" s="78" customFormat="1" ht="14.25" x14ac:dyDescent="0.2">
      <c r="A256" s="166"/>
      <c r="B256" s="167"/>
      <c r="C256" s="136"/>
      <c r="D256" s="155"/>
      <c r="E256" s="155"/>
      <c r="F256" s="47"/>
      <c r="G256" s="23"/>
    </row>
    <row r="257" spans="1:7" s="78" customFormat="1" ht="12.75" x14ac:dyDescent="0.2">
      <c r="A257" s="15"/>
      <c r="B257" s="15"/>
      <c r="C257" s="162"/>
      <c r="D257" s="164"/>
      <c r="E257" s="164"/>
      <c r="F257" s="48"/>
      <c r="G257" s="16"/>
    </row>
    <row r="258" spans="1:7" s="78" customFormat="1" ht="51" x14ac:dyDescent="0.2">
      <c r="A258" s="15"/>
      <c r="B258" s="15" t="s">
        <v>140</v>
      </c>
      <c r="C258" s="157" t="s">
        <v>133</v>
      </c>
      <c r="D258" s="165"/>
      <c r="E258" s="158"/>
      <c r="F258" s="48"/>
      <c r="G258" s="16"/>
    </row>
    <row r="259" spans="1:7" s="78" customFormat="1" ht="12.75" x14ac:dyDescent="0.2">
      <c r="A259" s="15"/>
      <c r="B259" s="15"/>
      <c r="C259" s="157" t="s">
        <v>289</v>
      </c>
      <c r="D259" s="163"/>
      <c r="E259" s="163"/>
      <c r="F259" s="48"/>
      <c r="G259" s="16"/>
    </row>
    <row r="260" spans="1:7" s="78" customFormat="1" ht="12.75" x14ac:dyDescent="0.2">
      <c r="A260" s="15"/>
      <c r="B260" s="15"/>
      <c r="C260" s="157" t="s">
        <v>290</v>
      </c>
      <c r="D260" s="163"/>
      <c r="E260" s="163"/>
      <c r="F260" s="48"/>
      <c r="G260" s="16"/>
    </row>
    <row r="261" spans="1:7" s="78" customFormat="1" ht="15" customHeight="1" x14ac:dyDescent="0.2">
      <c r="A261" s="15"/>
      <c r="B261" s="15"/>
      <c r="C261" s="157"/>
      <c r="D261" s="158"/>
      <c r="E261" s="158"/>
      <c r="F261" s="48"/>
      <c r="G261" s="16"/>
    </row>
    <row r="262" spans="1:7" s="78" customFormat="1" ht="51" x14ac:dyDescent="0.2">
      <c r="A262" s="15"/>
      <c r="B262" s="15" t="s">
        <v>141</v>
      </c>
      <c r="C262" s="157" t="s">
        <v>134</v>
      </c>
      <c r="D262" s="165"/>
      <c r="E262" s="158"/>
      <c r="F262" s="48"/>
      <c r="G262" s="16"/>
    </row>
    <row r="263" spans="1:7" s="78" customFormat="1" ht="15" customHeight="1" x14ac:dyDescent="0.2">
      <c r="A263" s="15"/>
      <c r="B263" s="15"/>
      <c r="C263" s="157"/>
      <c r="D263" s="158"/>
      <c r="E263" s="158"/>
      <c r="F263" s="48"/>
      <c r="G263" s="16"/>
    </row>
    <row r="264" spans="1:7" s="78" customFormat="1" ht="25.5" x14ac:dyDescent="0.2">
      <c r="A264" s="15"/>
      <c r="B264" s="15" t="s">
        <v>142</v>
      </c>
      <c r="C264" s="157" t="s">
        <v>135</v>
      </c>
      <c r="D264" s="165"/>
      <c r="E264" s="158"/>
      <c r="F264" s="48"/>
      <c r="G264" s="16"/>
    </row>
    <row r="265" spans="1:7" s="78" customFormat="1" ht="15" customHeight="1" x14ac:dyDescent="0.2">
      <c r="A265" s="15"/>
      <c r="B265" s="15"/>
      <c r="C265" s="157"/>
      <c r="D265" s="158"/>
      <c r="E265" s="158"/>
      <c r="F265" s="48"/>
      <c r="G265" s="16"/>
    </row>
    <row r="266" spans="1:7" s="78" customFormat="1" ht="38.25" x14ac:dyDescent="0.2">
      <c r="A266" s="15"/>
      <c r="B266" s="15" t="s">
        <v>143</v>
      </c>
      <c r="C266" s="157" t="s">
        <v>136</v>
      </c>
      <c r="D266" s="165"/>
      <c r="E266" s="158"/>
      <c r="F266" s="48"/>
      <c r="G266" s="16"/>
    </row>
    <row r="267" spans="1:7" s="78" customFormat="1" ht="12.75" x14ac:dyDescent="0.2">
      <c r="A267" s="15"/>
      <c r="B267" s="15"/>
      <c r="C267" s="157" t="s">
        <v>147</v>
      </c>
      <c r="D267" s="163"/>
      <c r="E267" s="163"/>
      <c r="F267" s="48"/>
      <c r="G267" s="16"/>
    </row>
    <row r="268" spans="1:7" s="78" customFormat="1" ht="15" customHeight="1" x14ac:dyDescent="0.2">
      <c r="A268" s="15"/>
      <c r="B268" s="15"/>
      <c r="C268" s="157"/>
      <c r="D268" s="158"/>
      <c r="E268" s="158"/>
      <c r="F268" s="48"/>
      <c r="G268" s="16"/>
    </row>
    <row r="269" spans="1:7" s="78" customFormat="1" ht="63.75" x14ac:dyDescent="0.2">
      <c r="A269" s="15"/>
      <c r="B269" s="15" t="s">
        <v>144</v>
      </c>
      <c r="C269" s="157" t="s">
        <v>137</v>
      </c>
      <c r="D269" s="165"/>
      <c r="E269" s="158"/>
      <c r="F269" s="48"/>
      <c r="G269" s="16"/>
    </row>
    <row r="270" spans="1:7" s="78" customFormat="1" ht="12.75" x14ac:dyDescent="0.2">
      <c r="A270" s="168"/>
      <c r="B270" s="168"/>
      <c r="C270" s="169"/>
      <c r="D270" s="170" t="s">
        <v>138</v>
      </c>
      <c r="E270" s="170">
        <v>1</v>
      </c>
      <c r="F270" s="49"/>
      <c r="G270" s="79">
        <f>E270*F270</f>
        <v>0</v>
      </c>
    </row>
    <row r="271" spans="1:7" s="78" customFormat="1" ht="12.75" x14ac:dyDescent="0.2">
      <c r="A271" s="15"/>
      <c r="B271" s="15"/>
      <c r="C271" s="171"/>
      <c r="D271" s="163"/>
      <c r="E271" s="163"/>
      <c r="F271" s="45"/>
      <c r="G271" s="24"/>
    </row>
    <row r="272" spans="1:7" s="78" customFormat="1" ht="12.75" x14ac:dyDescent="0.2">
      <c r="A272" s="15"/>
      <c r="B272" s="15"/>
      <c r="C272" s="171"/>
      <c r="D272" s="163"/>
      <c r="E272" s="163"/>
      <c r="F272" s="45"/>
      <c r="G272" s="24"/>
    </row>
    <row r="273" spans="1:7" s="78" customFormat="1" ht="12.75" x14ac:dyDescent="0.2">
      <c r="A273" s="15"/>
      <c r="B273" s="15"/>
      <c r="C273" s="171"/>
      <c r="D273" s="163"/>
      <c r="E273" s="163"/>
      <c r="F273" s="45"/>
      <c r="G273" s="24"/>
    </row>
    <row r="274" spans="1:7" s="78" customFormat="1" ht="12.75" x14ac:dyDescent="0.2">
      <c r="A274" s="15"/>
      <c r="B274" s="15"/>
      <c r="C274" s="172"/>
      <c r="D274" s="163"/>
      <c r="E274" s="163"/>
      <c r="F274" s="48"/>
      <c r="G274" s="16"/>
    </row>
    <row r="275" spans="1:7" s="63" customFormat="1" x14ac:dyDescent="0.25">
      <c r="A275" s="123" t="s">
        <v>19</v>
      </c>
      <c r="B275" s="124"/>
      <c r="C275" s="91" t="s">
        <v>95</v>
      </c>
      <c r="D275" s="125"/>
      <c r="E275" s="125"/>
      <c r="F275" s="38"/>
      <c r="G275" s="76">
        <f>SUM(G211:G274)</f>
        <v>0</v>
      </c>
    </row>
    <row r="276" spans="1:7" s="63" customFormat="1" x14ac:dyDescent="0.25">
      <c r="A276" s="173"/>
      <c r="B276" s="174"/>
      <c r="C276" s="175"/>
      <c r="D276" s="176"/>
      <c r="E276" s="177"/>
      <c r="F276" s="50"/>
      <c r="G276" s="80"/>
    </row>
    <row r="277" spans="1:7" s="63" customFormat="1" x14ac:dyDescent="0.25">
      <c r="A277" s="173"/>
      <c r="B277" s="174"/>
      <c r="C277" s="175"/>
      <c r="D277" s="176"/>
      <c r="E277" s="177"/>
      <c r="F277" s="50"/>
      <c r="G277" s="80"/>
    </row>
    <row r="278" spans="1:7" s="63" customFormat="1" x14ac:dyDescent="0.25">
      <c r="A278" s="173"/>
      <c r="B278" s="174"/>
      <c r="C278" s="175"/>
      <c r="D278" s="176"/>
      <c r="E278" s="177"/>
      <c r="F278" s="50"/>
      <c r="G278" s="80"/>
    </row>
    <row r="279" spans="1:7" x14ac:dyDescent="0.25">
      <c r="A279" s="93"/>
      <c r="B279" s="94"/>
      <c r="E279" s="97"/>
      <c r="F279" s="34"/>
      <c r="G279" s="61"/>
    </row>
    <row r="280" spans="1:7" ht="18.75" x14ac:dyDescent="0.3">
      <c r="A280" s="178"/>
      <c r="B280" s="179"/>
      <c r="C280" s="180" t="s">
        <v>26</v>
      </c>
      <c r="D280" s="181"/>
      <c r="E280" s="92"/>
      <c r="F280" s="33"/>
      <c r="G280" s="66"/>
    </row>
    <row r="281" spans="1:7" x14ac:dyDescent="0.25">
      <c r="A281" s="182" t="s">
        <v>15</v>
      </c>
      <c r="B281" s="183"/>
      <c r="C281" s="91" t="s">
        <v>30</v>
      </c>
      <c r="D281" s="92"/>
      <c r="E281" s="92"/>
      <c r="F281" s="33"/>
      <c r="G281" s="66">
        <f>$G$62</f>
        <v>0</v>
      </c>
    </row>
    <row r="282" spans="1:7" x14ac:dyDescent="0.25">
      <c r="A282" s="182" t="s">
        <v>16</v>
      </c>
      <c r="B282" s="183"/>
      <c r="C282" s="91" t="s">
        <v>97</v>
      </c>
      <c r="D282" s="92"/>
      <c r="E282" s="92"/>
      <c r="F282" s="33"/>
      <c r="G282" s="66">
        <f>$G$207</f>
        <v>0</v>
      </c>
    </row>
    <row r="283" spans="1:7" x14ac:dyDescent="0.25">
      <c r="A283" s="182" t="s">
        <v>19</v>
      </c>
      <c r="B283" s="183"/>
      <c r="C283" s="91" t="s">
        <v>98</v>
      </c>
      <c r="D283" s="92"/>
      <c r="E283" s="92"/>
      <c r="F283" s="33"/>
      <c r="G283" s="66">
        <f>$G$275</f>
        <v>0</v>
      </c>
    </row>
    <row r="284" spans="1:7" s="82" customFormat="1" ht="37.5" customHeight="1" x14ac:dyDescent="0.3">
      <c r="A284" s="178"/>
      <c r="B284" s="179"/>
      <c r="C284" s="184" t="s">
        <v>27</v>
      </c>
      <c r="D284" s="184"/>
      <c r="E284" s="184"/>
      <c r="F284" s="51"/>
      <c r="G284" s="81">
        <f>SUM(G281:G283)</f>
        <v>0</v>
      </c>
    </row>
  </sheetData>
  <sheetProtection algorithmName="SHA-512" hashValue="7GcPd+L2SpgdLlJDLRKbVmoJlbEYfrLyoIh0V5yFilR/VMnLgGio/m2eSMj+TASXF5B8tXV7nzBjzNgShkqN4Q==" saltValue="ve+196rXuR7yF5FKPS2cjg==" spinCount="100000" sheet="1" objects="1" scenarios="1"/>
  <mergeCells count="2">
    <mergeCell ref="A1:B1"/>
    <mergeCell ref="C284:E28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G307"/>
  <sheetViews>
    <sheetView zoomScaleNormal="100" workbookViewId="0">
      <selection activeCell="G8" sqref="G8"/>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56"/>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354</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8" customFormat="1" ht="12.75" x14ac:dyDescent="0.2">
      <c r="A34" s="27" t="s">
        <v>15</v>
      </c>
      <c r="B34" s="29" t="s">
        <v>15</v>
      </c>
      <c r="C34" s="5" t="s">
        <v>30</v>
      </c>
      <c r="D34" s="9"/>
      <c r="E34" s="10"/>
      <c r="F34" s="42"/>
      <c r="G34" s="12"/>
    </row>
    <row r="35" spans="1:7" x14ac:dyDescent="0.25">
      <c r="A35" s="93"/>
      <c r="B35" s="94"/>
      <c r="E35" s="97"/>
      <c r="F35" s="34"/>
      <c r="G35" s="61"/>
    </row>
    <row r="36" spans="1:7" ht="60" x14ac:dyDescent="0.25">
      <c r="A36" s="114"/>
      <c r="B36" s="115" t="s">
        <v>15</v>
      </c>
      <c r="C36" s="116" t="s">
        <v>333</v>
      </c>
      <c r="D36" s="96" t="s">
        <v>138</v>
      </c>
      <c r="E36" s="97">
        <v>1</v>
      </c>
      <c r="F36" s="34"/>
      <c r="G36" s="61">
        <f>ROUND(E36*F36,2)</f>
        <v>0</v>
      </c>
    </row>
    <row r="37" spans="1:7" x14ac:dyDescent="0.25">
      <c r="A37" s="114"/>
      <c r="B37" s="115"/>
      <c r="C37" s="116"/>
      <c r="E37" s="97"/>
      <c r="F37" s="34"/>
      <c r="G37" s="61"/>
    </row>
    <row r="38" spans="1:7" ht="90" x14ac:dyDescent="0.25">
      <c r="A38" s="114"/>
      <c r="B38" s="115" t="s">
        <v>16</v>
      </c>
      <c r="C38" s="116" t="s">
        <v>183</v>
      </c>
      <c r="D38" s="96" t="s">
        <v>2</v>
      </c>
      <c r="E38" s="97">
        <v>3</v>
      </c>
      <c r="F38" s="34"/>
      <c r="G38" s="61">
        <f>ROUND(E38*F38,2)</f>
        <v>0</v>
      </c>
    </row>
    <row r="39" spans="1:7" x14ac:dyDescent="0.25">
      <c r="A39" s="114"/>
      <c r="B39" s="115"/>
      <c r="C39" s="116"/>
      <c r="E39" s="97"/>
      <c r="F39" s="34"/>
      <c r="G39" s="61"/>
    </row>
    <row r="40" spans="1:7" ht="75" x14ac:dyDescent="0.25">
      <c r="A40" s="114"/>
      <c r="B40" s="115" t="s">
        <v>19</v>
      </c>
      <c r="C40" s="116" t="s">
        <v>167</v>
      </c>
      <c r="D40" s="96" t="s">
        <v>334</v>
      </c>
      <c r="E40" s="97">
        <v>15.5</v>
      </c>
      <c r="F40" s="34"/>
      <c r="G40" s="61">
        <f>ROUND(E40*F40,2)</f>
        <v>0</v>
      </c>
    </row>
    <row r="41" spans="1:7" x14ac:dyDescent="0.25">
      <c r="A41" s="93"/>
      <c r="B41" s="108"/>
      <c r="C41" s="116"/>
      <c r="E41" s="97"/>
      <c r="F41" s="34"/>
      <c r="G41" s="57"/>
    </row>
    <row r="42" spans="1:7" ht="120" x14ac:dyDescent="0.25">
      <c r="A42" s="114"/>
      <c r="B42" s="115" t="s">
        <v>21</v>
      </c>
      <c r="C42" s="116" t="s">
        <v>173</v>
      </c>
      <c r="E42" s="97"/>
      <c r="F42" s="34"/>
      <c r="G42" s="57"/>
    </row>
    <row r="43" spans="1:7" x14ac:dyDescent="0.25">
      <c r="A43" s="93"/>
      <c r="B43" s="108"/>
      <c r="C43" s="117" t="s">
        <v>162</v>
      </c>
      <c r="D43" s="96" t="s">
        <v>2</v>
      </c>
      <c r="E43" s="97">
        <v>1</v>
      </c>
      <c r="F43" s="34"/>
      <c r="G43" s="57">
        <f>ROUND(E43*F43,2)</f>
        <v>0</v>
      </c>
    </row>
    <row r="44" spans="1:7" x14ac:dyDescent="0.25">
      <c r="A44" s="93"/>
      <c r="B44" s="108"/>
      <c r="C44" s="117"/>
      <c r="E44" s="97"/>
      <c r="F44" s="34"/>
      <c r="G44" s="57"/>
    </row>
    <row r="45" spans="1:7" ht="75" x14ac:dyDescent="0.25">
      <c r="A45" s="114"/>
      <c r="B45" s="115" t="s">
        <v>22</v>
      </c>
      <c r="C45" s="116" t="s">
        <v>39</v>
      </c>
      <c r="D45" s="96" t="s">
        <v>2</v>
      </c>
      <c r="E45" s="97">
        <v>10</v>
      </c>
      <c r="F45" s="34"/>
      <c r="G45" s="61">
        <f>ROUND(E45*F45,2)</f>
        <v>0</v>
      </c>
    </row>
    <row r="46" spans="1:7" x14ac:dyDescent="0.25">
      <c r="A46" s="114"/>
      <c r="B46" s="115"/>
      <c r="C46" s="116"/>
      <c r="E46" s="97"/>
      <c r="F46" s="34"/>
      <c r="G46" s="61"/>
    </row>
    <row r="47" spans="1:7" ht="60" x14ac:dyDescent="0.25">
      <c r="A47" s="114"/>
      <c r="B47" s="115" t="s">
        <v>24</v>
      </c>
      <c r="C47" s="95" t="s">
        <v>161</v>
      </c>
      <c r="D47" s="96" t="s">
        <v>4</v>
      </c>
      <c r="E47" s="97">
        <v>16</v>
      </c>
      <c r="F47" s="34"/>
      <c r="G47" s="57">
        <f>ROUND(E47*F47,2)</f>
        <v>0</v>
      </c>
    </row>
    <row r="48" spans="1:7" x14ac:dyDescent="0.25">
      <c r="A48" s="114"/>
      <c r="B48" s="115"/>
      <c r="E48" s="97"/>
      <c r="F48" s="34"/>
      <c r="G48" s="61"/>
    </row>
    <row r="49" spans="1:7" ht="75" x14ac:dyDescent="0.25">
      <c r="A49" s="114"/>
      <c r="B49" s="115" t="s">
        <v>25</v>
      </c>
      <c r="C49" s="116" t="s">
        <v>40</v>
      </c>
      <c r="E49" s="97"/>
      <c r="F49" s="34"/>
      <c r="G49" s="61"/>
    </row>
    <row r="50" spans="1:7" x14ac:dyDescent="0.25">
      <c r="A50" s="114"/>
      <c r="B50" s="115"/>
      <c r="C50" s="95" t="s">
        <v>3</v>
      </c>
      <c r="D50" s="96" t="s">
        <v>4</v>
      </c>
      <c r="E50" s="97">
        <v>8</v>
      </c>
      <c r="F50" s="34"/>
      <c r="G50" s="61">
        <f>ROUND(E50*F50,2)</f>
        <v>0</v>
      </c>
    </row>
    <row r="51" spans="1:7" x14ac:dyDescent="0.25">
      <c r="A51" s="114"/>
      <c r="B51" s="115"/>
      <c r="C51" s="95" t="s">
        <v>111</v>
      </c>
      <c r="D51" s="96" t="s">
        <v>2</v>
      </c>
      <c r="E51" s="97">
        <v>10</v>
      </c>
      <c r="F51" s="34"/>
      <c r="G51" s="61">
        <f>ROUND(E51*F51,2)</f>
        <v>0</v>
      </c>
    </row>
    <row r="52" spans="1:7" x14ac:dyDescent="0.25">
      <c r="A52" s="114"/>
      <c r="B52" s="115"/>
      <c r="E52" s="97"/>
      <c r="F52" s="34"/>
      <c r="G52" s="61"/>
    </row>
    <row r="53" spans="1:7" ht="141" customHeight="1" x14ac:dyDescent="0.25">
      <c r="A53" s="114"/>
      <c r="B53" s="115" t="s">
        <v>28</v>
      </c>
      <c r="C53" s="118" t="s">
        <v>166</v>
      </c>
      <c r="E53" s="97"/>
      <c r="F53" s="34"/>
      <c r="G53" s="57"/>
    </row>
    <row r="54" spans="1:7" x14ac:dyDescent="0.25">
      <c r="A54" s="93"/>
      <c r="B54" s="108"/>
      <c r="C54" s="119" t="s">
        <v>23</v>
      </c>
      <c r="D54" s="96" t="s">
        <v>2</v>
      </c>
      <c r="E54" s="97">
        <v>1</v>
      </c>
      <c r="F54" s="34"/>
      <c r="G54" s="57">
        <f>ROUND(E54*F54,2)</f>
        <v>0</v>
      </c>
    </row>
    <row r="55" spans="1:7" x14ac:dyDescent="0.25">
      <c r="A55" s="93"/>
      <c r="B55" s="108"/>
      <c r="E55" s="97"/>
      <c r="F55" s="34"/>
      <c r="G55" s="57"/>
    </row>
    <row r="56" spans="1:7" x14ac:dyDescent="0.25">
      <c r="A56" s="114"/>
      <c r="B56" s="115"/>
      <c r="E56" s="97"/>
      <c r="F56" s="34"/>
      <c r="G56" s="61"/>
    </row>
    <row r="57" spans="1:7" ht="60" x14ac:dyDescent="0.25">
      <c r="A57" s="114"/>
      <c r="B57" s="115" t="s">
        <v>31</v>
      </c>
      <c r="C57" s="95" t="s">
        <v>160</v>
      </c>
      <c r="D57" s="96" t="s">
        <v>18</v>
      </c>
      <c r="E57" s="97">
        <v>12</v>
      </c>
      <c r="F57" s="34"/>
      <c r="G57" s="61">
        <f>ROUND(E57*F57,2)</f>
        <v>0</v>
      </c>
    </row>
    <row r="58" spans="1:7" x14ac:dyDescent="0.25">
      <c r="A58" s="114"/>
      <c r="B58" s="115"/>
      <c r="E58" s="97"/>
      <c r="F58" s="34"/>
      <c r="G58" s="61"/>
    </row>
    <row r="59" spans="1:7" ht="83.25" customHeight="1" x14ac:dyDescent="0.25">
      <c r="A59" s="114"/>
      <c r="B59" s="115" t="s">
        <v>32</v>
      </c>
      <c r="C59" s="118" t="s">
        <v>163</v>
      </c>
      <c r="E59" s="97"/>
      <c r="F59" s="34"/>
      <c r="G59" s="61"/>
    </row>
    <row r="60" spans="1:7" x14ac:dyDescent="0.25">
      <c r="A60" s="114"/>
      <c r="B60" s="115"/>
      <c r="C60" s="118" t="s">
        <v>164</v>
      </c>
      <c r="D60" s="96" t="s">
        <v>17</v>
      </c>
      <c r="E60" s="97">
        <v>46</v>
      </c>
      <c r="F60" s="34"/>
      <c r="G60" s="61">
        <f t="shared" ref="G60:G61" si="0">ROUND(E60*F60,2)</f>
        <v>0</v>
      </c>
    </row>
    <row r="61" spans="1:7" x14ac:dyDescent="0.25">
      <c r="A61" s="114"/>
      <c r="B61" s="115"/>
      <c r="C61" s="118" t="s">
        <v>165</v>
      </c>
      <c r="D61" s="96" t="s">
        <v>17</v>
      </c>
      <c r="E61" s="97">
        <v>15.5</v>
      </c>
      <c r="F61" s="34"/>
      <c r="G61" s="61">
        <f t="shared" si="0"/>
        <v>0</v>
      </c>
    </row>
    <row r="62" spans="1:7" x14ac:dyDescent="0.25">
      <c r="A62" s="114"/>
      <c r="B62" s="115"/>
      <c r="E62" s="97"/>
      <c r="F62" s="34"/>
      <c r="G62" s="61"/>
    </row>
    <row r="63" spans="1:7" ht="45" x14ac:dyDescent="0.25">
      <c r="A63" s="114"/>
      <c r="B63" s="115" t="s">
        <v>33</v>
      </c>
      <c r="C63" s="95" t="s">
        <v>41</v>
      </c>
      <c r="D63" s="96" t="s">
        <v>138</v>
      </c>
      <c r="E63" s="97">
        <v>1</v>
      </c>
      <c r="F63" s="34"/>
      <c r="G63" s="61">
        <f>ROUND(E63*F63,2)</f>
        <v>0</v>
      </c>
    </row>
    <row r="64" spans="1:7" s="65" customFormat="1" ht="15.75" x14ac:dyDescent="0.25">
      <c r="A64" s="114"/>
      <c r="B64" s="115"/>
      <c r="C64" s="120"/>
      <c r="D64" s="121"/>
      <c r="E64" s="122"/>
      <c r="F64" s="37"/>
      <c r="G64" s="64"/>
    </row>
    <row r="65" spans="1:7" x14ac:dyDescent="0.25">
      <c r="A65" s="123" t="s">
        <v>15</v>
      </c>
      <c r="B65" s="124"/>
      <c r="C65" s="91" t="s">
        <v>37</v>
      </c>
      <c r="D65" s="92"/>
      <c r="E65" s="92"/>
      <c r="F65" s="33"/>
      <c r="G65" s="66">
        <f>SUM(G24:G64)</f>
        <v>0</v>
      </c>
    </row>
    <row r="66" spans="1:7" x14ac:dyDescent="0.25">
      <c r="A66" s="93"/>
      <c r="B66" s="94"/>
      <c r="E66" s="97"/>
      <c r="F66" s="34"/>
      <c r="G66" s="61"/>
    </row>
    <row r="68" spans="1:7" x14ac:dyDescent="0.25">
      <c r="A68" s="123" t="s">
        <v>16</v>
      </c>
      <c r="B68" s="124"/>
      <c r="C68" s="91" t="s">
        <v>92</v>
      </c>
      <c r="D68" s="125"/>
      <c r="E68" s="125"/>
      <c r="F68" s="38"/>
      <c r="G68" s="67"/>
    </row>
    <row r="69" spans="1:7" s="63" customFormat="1" x14ac:dyDescent="0.25">
      <c r="A69" s="27" t="s">
        <v>16</v>
      </c>
      <c r="B69" s="29" t="s">
        <v>15</v>
      </c>
      <c r="C69" s="5" t="s">
        <v>317</v>
      </c>
      <c r="D69" s="9"/>
      <c r="E69" s="10"/>
      <c r="F69" s="36"/>
      <c r="G69" s="62"/>
    </row>
    <row r="70" spans="1:7" s="69" customFormat="1" ht="108" customHeight="1" x14ac:dyDescent="0.2">
      <c r="A70" s="126"/>
      <c r="B70" s="127" t="s">
        <v>15</v>
      </c>
      <c r="C70" s="2" t="s">
        <v>104</v>
      </c>
      <c r="D70" s="128" t="s">
        <v>138</v>
      </c>
      <c r="E70" s="129">
        <v>1</v>
      </c>
      <c r="F70" s="39"/>
      <c r="G70" s="68">
        <f>E70*F70</f>
        <v>0</v>
      </c>
    </row>
    <row r="71" spans="1:7" s="1" customFormat="1" ht="12.75" x14ac:dyDescent="0.2">
      <c r="A71" s="7"/>
      <c r="B71" s="3"/>
      <c r="C71" s="2"/>
      <c r="D71" s="11"/>
      <c r="E71" s="130"/>
      <c r="F71" s="40"/>
      <c r="G71" s="6"/>
    </row>
    <row r="72" spans="1:7" s="63" customFormat="1" ht="63.75" x14ac:dyDescent="0.25">
      <c r="A72" s="7"/>
      <c r="B72" s="3" t="s">
        <v>16</v>
      </c>
      <c r="C72" s="131" t="s">
        <v>188</v>
      </c>
      <c r="D72" s="11" t="s">
        <v>4</v>
      </c>
      <c r="E72" s="130">
        <v>21</v>
      </c>
      <c r="F72" s="31"/>
      <c r="G72" s="70">
        <f>E72*F72</f>
        <v>0</v>
      </c>
    </row>
    <row r="73" spans="1:7" s="63" customFormat="1" x14ac:dyDescent="0.25">
      <c r="A73" s="14"/>
      <c r="B73" s="28"/>
      <c r="C73" s="4"/>
      <c r="D73" s="11"/>
      <c r="E73" s="130"/>
      <c r="F73" s="40"/>
      <c r="G73" s="6"/>
    </row>
    <row r="74" spans="1:7" s="69" customFormat="1" ht="39.75" x14ac:dyDescent="0.2">
      <c r="A74" s="126"/>
      <c r="B74" s="127" t="s">
        <v>19</v>
      </c>
      <c r="C74" s="132" t="s">
        <v>335</v>
      </c>
      <c r="D74" s="128" t="s">
        <v>4</v>
      </c>
      <c r="E74" s="129">
        <f>E72+4</f>
        <v>25</v>
      </c>
      <c r="F74" s="39"/>
      <c r="G74" s="68">
        <f>E74*F74</f>
        <v>0</v>
      </c>
    </row>
    <row r="75" spans="1:7" s="69" customFormat="1" ht="12.75" x14ac:dyDescent="0.2">
      <c r="A75" s="133"/>
      <c r="B75" s="134"/>
      <c r="C75" s="135"/>
      <c r="D75" s="128"/>
      <c r="E75" s="129"/>
      <c r="F75" s="39"/>
      <c r="G75" s="71"/>
    </row>
    <row r="76" spans="1:7" s="69" customFormat="1" ht="52.5" x14ac:dyDescent="0.2">
      <c r="A76" s="126"/>
      <c r="B76" s="127" t="s">
        <v>21</v>
      </c>
      <c r="C76" s="132" t="s">
        <v>350</v>
      </c>
      <c r="D76" s="128" t="s">
        <v>4</v>
      </c>
      <c r="E76" s="129">
        <f>E74</f>
        <v>25</v>
      </c>
      <c r="F76" s="39"/>
      <c r="G76" s="68">
        <f>E76*F76</f>
        <v>0</v>
      </c>
    </row>
    <row r="77" spans="1:7" s="1" customFormat="1" ht="12.75" x14ac:dyDescent="0.2">
      <c r="A77" s="7"/>
      <c r="B77" s="3"/>
      <c r="C77" s="2"/>
      <c r="D77" s="11"/>
      <c r="E77" s="130"/>
      <c r="F77" s="40"/>
      <c r="G77" s="6"/>
    </row>
    <row r="78" spans="1:7" s="63" customFormat="1" x14ac:dyDescent="0.25">
      <c r="A78" s="27" t="s">
        <v>16</v>
      </c>
      <c r="B78" s="29" t="s">
        <v>16</v>
      </c>
      <c r="C78" s="5" t="s">
        <v>318</v>
      </c>
      <c r="D78" s="9"/>
      <c r="E78" s="10"/>
      <c r="F78" s="36"/>
      <c r="G78" s="62"/>
    </row>
    <row r="79" spans="1:7" s="69" customFormat="1" ht="12.75" x14ac:dyDescent="0.2">
      <c r="A79" s="126"/>
      <c r="B79" s="127" t="s">
        <v>15</v>
      </c>
      <c r="C79" s="2" t="s">
        <v>68</v>
      </c>
      <c r="D79" s="128" t="s">
        <v>138</v>
      </c>
      <c r="E79" s="129">
        <v>1</v>
      </c>
      <c r="F79" s="39"/>
      <c r="G79" s="68">
        <f>E79*F79</f>
        <v>0</v>
      </c>
    </row>
    <row r="80" spans="1:7" s="69" customFormat="1" ht="25.5" x14ac:dyDescent="0.2">
      <c r="A80" s="126"/>
      <c r="B80" s="127"/>
      <c r="C80" s="2" t="s">
        <v>69</v>
      </c>
      <c r="D80" s="128"/>
      <c r="E80" s="129"/>
      <c r="F80" s="39"/>
      <c r="G80" s="71"/>
    </row>
    <row r="81" spans="1:7" s="69" customFormat="1" ht="12.75" x14ac:dyDescent="0.2">
      <c r="A81" s="126"/>
      <c r="B81" s="127"/>
      <c r="C81" s="136" t="s">
        <v>73</v>
      </c>
      <c r="D81" s="128"/>
      <c r="E81" s="129"/>
      <c r="F81" s="39"/>
      <c r="G81" s="71"/>
    </row>
    <row r="82" spans="1:7" s="69" customFormat="1" ht="25.5" x14ac:dyDescent="0.2">
      <c r="A82" s="126"/>
      <c r="B82" s="127"/>
      <c r="C82" s="136" t="s">
        <v>226</v>
      </c>
      <c r="D82" s="128"/>
      <c r="E82" s="129"/>
      <c r="F82" s="39"/>
      <c r="G82" s="71"/>
    </row>
    <row r="83" spans="1:7" s="69" customFormat="1" ht="25.5" x14ac:dyDescent="0.2">
      <c r="A83" s="126"/>
      <c r="B83" s="127"/>
      <c r="C83" s="136" t="s">
        <v>78</v>
      </c>
      <c r="D83" s="128"/>
      <c r="E83" s="129"/>
      <c r="F83" s="39"/>
      <c r="G83" s="71"/>
    </row>
    <row r="84" spans="1:7" s="69" customFormat="1" ht="12.75" x14ac:dyDescent="0.2">
      <c r="A84" s="126"/>
      <c r="B84" s="127"/>
      <c r="C84" s="136" t="s">
        <v>74</v>
      </c>
      <c r="D84" s="128"/>
      <c r="E84" s="129"/>
      <c r="F84" s="39"/>
      <c r="G84" s="71"/>
    </row>
    <row r="85" spans="1:7" s="69" customFormat="1" ht="12.75" x14ac:dyDescent="0.2">
      <c r="A85" s="126"/>
      <c r="B85" s="127"/>
      <c r="C85" s="136" t="s">
        <v>75</v>
      </c>
      <c r="D85" s="128"/>
      <c r="E85" s="129"/>
      <c r="F85" s="39"/>
      <c r="G85" s="71"/>
    </row>
    <row r="86" spans="1:7" s="69" customFormat="1" ht="25.5" x14ac:dyDescent="0.2">
      <c r="A86" s="126"/>
      <c r="B86" s="127"/>
      <c r="C86" s="136" t="s">
        <v>80</v>
      </c>
      <c r="D86" s="128"/>
      <c r="E86" s="129"/>
      <c r="F86" s="39"/>
      <c r="G86" s="71"/>
    </row>
    <row r="87" spans="1:7" s="69" customFormat="1" ht="25.5" x14ac:dyDescent="0.2">
      <c r="A87" s="126"/>
      <c r="B87" s="127"/>
      <c r="C87" s="136" t="s">
        <v>228</v>
      </c>
      <c r="D87" s="128"/>
      <c r="E87" s="129"/>
      <c r="F87" s="39"/>
      <c r="G87" s="71"/>
    </row>
    <row r="88" spans="1:7" s="69" customFormat="1" ht="25.5" x14ac:dyDescent="0.2">
      <c r="A88" s="126"/>
      <c r="B88" s="127"/>
      <c r="C88" s="136" t="s">
        <v>230</v>
      </c>
      <c r="D88" s="128"/>
      <c r="E88" s="129"/>
      <c r="F88" s="39"/>
      <c r="G88" s="71"/>
    </row>
    <row r="89" spans="1:7" s="69" customFormat="1" ht="25.5" x14ac:dyDescent="0.2">
      <c r="A89" s="126"/>
      <c r="B89" s="127"/>
      <c r="C89" s="136" t="s">
        <v>227</v>
      </c>
      <c r="D89" s="128"/>
      <c r="E89" s="129"/>
      <c r="F89" s="39"/>
      <c r="G89" s="71"/>
    </row>
    <row r="90" spans="1:7" s="1" customFormat="1" ht="25.5" x14ac:dyDescent="0.2">
      <c r="A90" s="7"/>
      <c r="B90" s="3"/>
      <c r="C90" s="2" t="s">
        <v>70</v>
      </c>
      <c r="D90" s="11"/>
      <c r="E90" s="130"/>
      <c r="F90" s="40"/>
      <c r="G90" s="6"/>
    </row>
    <row r="91" spans="1:7" s="1" customFormat="1" ht="25.5" x14ac:dyDescent="0.2">
      <c r="A91" s="7"/>
      <c r="B91" s="3"/>
      <c r="C91" s="2" t="s">
        <v>77</v>
      </c>
      <c r="D91" s="11"/>
      <c r="E91" s="130"/>
      <c r="F91" s="40"/>
      <c r="G91" s="6"/>
    </row>
    <row r="92" spans="1:7" s="1" customFormat="1" ht="38.25" x14ac:dyDescent="0.2">
      <c r="A92" s="14" t="s">
        <v>42</v>
      </c>
      <c r="B92" s="13"/>
      <c r="C92" s="2" t="s">
        <v>76</v>
      </c>
      <c r="D92" s="11"/>
      <c r="E92" s="130"/>
      <c r="F92" s="40"/>
      <c r="G92" s="6"/>
    </row>
    <row r="93" spans="1:7" s="1" customFormat="1" ht="25.5" x14ac:dyDescent="0.2">
      <c r="A93" s="14" t="s">
        <v>42</v>
      </c>
      <c r="B93" s="13"/>
      <c r="C93" s="3" t="s">
        <v>47</v>
      </c>
      <c r="D93" s="11"/>
      <c r="E93" s="130"/>
      <c r="F93" s="40"/>
      <c r="G93" s="6"/>
    </row>
    <row r="94" spans="1:7" s="1" customFormat="1" ht="12.75" x14ac:dyDescent="0.2">
      <c r="A94" s="14"/>
      <c r="B94" s="13"/>
      <c r="C94" s="3"/>
      <c r="D94" s="11"/>
      <c r="E94" s="130"/>
      <c r="F94" s="40"/>
      <c r="G94" s="6"/>
    </row>
    <row r="95" spans="1:7" s="63" customFormat="1" x14ac:dyDescent="0.25">
      <c r="A95" s="27" t="s">
        <v>16</v>
      </c>
      <c r="B95" s="29" t="s">
        <v>19</v>
      </c>
      <c r="C95" s="5" t="s">
        <v>319</v>
      </c>
      <c r="D95" s="9"/>
      <c r="E95" s="10"/>
      <c r="F95" s="36"/>
      <c r="G95" s="62"/>
    </row>
    <row r="96" spans="1:7" s="72" customFormat="1" ht="25.5" x14ac:dyDescent="0.2">
      <c r="A96" s="137"/>
      <c r="B96" s="138" t="s">
        <v>15</v>
      </c>
      <c r="C96" s="139" t="s">
        <v>309</v>
      </c>
      <c r="D96" s="140" t="s">
        <v>138</v>
      </c>
      <c r="E96" s="130">
        <v>1</v>
      </c>
      <c r="F96" s="40"/>
      <c r="G96" s="70">
        <f>E96*F96</f>
        <v>0</v>
      </c>
    </row>
    <row r="97" spans="1:7" s="72" customFormat="1" ht="235.5" customHeight="1" x14ac:dyDescent="0.2">
      <c r="A97" s="137"/>
      <c r="B97" s="138"/>
      <c r="C97" s="13" t="s">
        <v>115</v>
      </c>
      <c r="D97" s="141"/>
      <c r="E97" s="142"/>
      <c r="F97" s="41"/>
      <c r="G97" s="73"/>
    </row>
    <row r="98" spans="1:7" s="72" customFormat="1" ht="216.75" x14ac:dyDescent="0.2">
      <c r="A98" s="137"/>
      <c r="B98" s="138"/>
      <c r="C98" s="4" t="s">
        <v>116</v>
      </c>
      <c r="D98" s="141"/>
      <c r="E98" s="142"/>
      <c r="F98" s="41"/>
      <c r="G98" s="73"/>
    </row>
    <row r="99" spans="1:7" s="1" customFormat="1" ht="12.75" x14ac:dyDescent="0.2">
      <c r="A99" s="14"/>
      <c r="B99" s="13"/>
      <c r="C99" s="3"/>
      <c r="D99" s="11"/>
      <c r="E99" s="130"/>
      <c r="F99" s="40"/>
      <c r="G99" s="6"/>
    </row>
    <row r="100" spans="1:7" s="8" customFormat="1" ht="25.5" x14ac:dyDescent="0.2">
      <c r="A100" s="27" t="s">
        <v>16</v>
      </c>
      <c r="B100" s="29" t="s">
        <v>21</v>
      </c>
      <c r="C100" s="5" t="s">
        <v>323</v>
      </c>
      <c r="D100" s="9"/>
      <c r="E100" s="10"/>
      <c r="F100" s="42"/>
      <c r="G100" s="12"/>
    </row>
    <row r="101" spans="1:7" s="69" customFormat="1" ht="39.75" x14ac:dyDescent="0.2">
      <c r="A101" s="126"/>
      <c r="B101" s="127" t="s">
        <v>15</v>
      </c>
      <c r="C101" s="132" t="s">
        <v>337</v>
      </c>
      <c r="D101" s="128" t="s">
        <v>4</v>
      </c>
      <c r="E101" s="129">
        <v>24</v>
      </c>
      <c r="F101" s="39"/>
      <c r="G101" s="68">
        <f>E101*F101</f>
        <v>0</v>
      </c>
    </row>
    <row r="102" spans="1:7" s="69" customFormat="1" ht="12.75" x14ac:dyDescent="0.2">
      <c r="A102" s="133"/>
      <c r="B102" s="134"/>
      <c r="C102" s="135"/>
      <c r="D102" s="128"/>
      <c r="E102" s="129"/>
      <c r="F102" s="39"/>
      <c r="G102" s="71"/>
    </row>
    <row r="103" spans="1:7" s="69" customFormat="1" ht="52.5" x14ac:dyDescent="0.2">
      <c r="A103" s="126"/>
      <c r="B103" s="127" t="s">
        <v>16</v>
      </c>
      <c r="C103" s="132" t="s">
        <v>338</v>
      </c>
      <c r="D103" s="128" t="s">
        <v>4</v>
      </c>
      <c r="E103" s="129">
        <v>22</v>
      </c>
      <c r="F103" s="39"/>
      <c r="G103" s="68">
        <f>E103*F103</f>
        <v>0</v>
      </c>
    </row>
    <row r="104" spans="1:7" s="69" customFormat="1" ht="12.75" x14ac:dyDescent="0.2">
      <c r="A104" s="133"/>
      <c r="B104" s="134"/>
      <c r="C104" s="135"/>
      <c r="D104" s="128"/>
      <c r="E104" s="129"/>
      <c r="F104" s="39"/>
      <c r="G104" s="71"/>
    </row>
    <row r="105" spans="1:7" s="69" customFormat="1" ht="27" x14ac:dyDescent="0.2">
      <c r="A105" s="126"/>
      <c r="B105" s="127" t="s">
        <v>19</v>
      </c>
      <c r="C105" s="132" t="s">
        <v>339</v>
      </c>
      <c r="D105" s="128" t="s">
        <v>4</v>
      </c>
      <c r="E105" s="129">
        <v>8</v>
      </c>
      <c r="F105" s="39"/>
      <c r="G105" s="68">
        <f>E105*F105</f>
        <v>0</v>
      </c>
    </row>
    <row r="106" spans="1:7" s="69" customFormat="1" ht="12.75" x14ac:dyDescent="0.2">
      <c r="A106" s="133"/>
      <c r="B106" s="134"/>
      <c r="C106" s="135"/>
      <c r="D106" s="128"/>
      <c r="E106" s="129"/>
      <c r="F106" s="39"/>
      <c r="G106" s="71"/>
    </row>
    <row r="107" spans="1:7" s="69" customFormat="1" ht="27" x14ac:dyDescent="0.2">
      <c r="A107" s="126"/>
      <c r="B107" s="127" t="s">
        <v>21</v>
      </c>
      <c r="C107" s="132" t="s">
        <v>340</v>
      </c>
      <c r="D107" s="128" t="s">
        <v>4</v>
      </c>
      <c r="E107" s="129">
        <v>28</v>
      </c>
      <c r="F107" s="39"/>
      <c r="G107" s="68">
        <f>E107*F107</f>
        <v>0</v>
      </c>
    </row>
    <row r="108" spans="1:7" s="69" customFormat="1" ht="12.75" x14ac:dyDescent="0.2">
      <c r="A108" s="133"/>
      <c r="B108" s="134"/>
      <c r="C108" s="135"/>
      <c r="D108" s="128"/>
      <c r="E108" s="129"/>
      <c r="F108" s="39"/>
      <c r="G108" s="71"/>
    </row>
    <row r="109" spans="1:7" s="69" customFormat="1" ht="27" x14ac:dyDescent="0.2">
      <c r="A109" s="126"/>
      <c r="B109" s="127" t="s">
        <v>22</v>
      </c>
      <c r="C109" s="132" t="s">
        <v>341</v>
      </c>
      <c r="D109" s="128" t="s">
        <v>4</v>
      </c>
      <c r="E109" s="129">
        <v>22</v>
      </c>
      <c r="F109" s="39"/>
      <c r="G109" s="68">
        <f>E109*F109</f>
        <v>0</v>
      </c>
    </row>
    <row r="110" spans="1:7" s="69" customFormat="1" ht="12.75" x14ac:dyDescent="0.2">
      <c r="A110" s="133" t="s">
        <v>42</v>
      </c>
      <c r="B110" s="134"/>
      <c r="C110" s="135" t="s">
        <v>44</v>
      </c>
      <c r="D110" s="128"/>
      <c r="E110" s="129"/>
      <c r="F110" s="39"/>
      <c r="G110" s="71"/>
    </row>
    <row r="111" spans="1:7" s="69" customFormat="1" ht="12.75" x14ac:dyDescent="0.2">
      <c r="A111" s="133"/>
      <c r="B111" s="134"/>
      <c r="C111" s="135"/>
      <c r="D111" s="128"/>
      <c r="E111" s="129"/>
      <c r="F111" s="39"/>
      <c r="G111" s="71"/>
    </row>
    <row r="112" spans="1:7" s="69" customFormat="1" ht="14.25" x14ac:dyDescent="0.2">
      <c r="A112" s="126"/>
      <c r="B112" s="127" t="s">
        <v>24</v>
      </c>
      <c r="C112" s="132" t="s">
        <v>342</v>
      </c>
      <c r="D112" s="128" t="s">
        <v>4</v>
      </c>
      <c r="E112" s="129">
        <v>6</v>
      </c>
      <c r="F112" s="39"/>
      <c r="G112" s="68">
        <f>E112*F112</f>
        <v>0</v>
      </c>
    </row>
    <row r="113" spans="1:7" s="69" customFormat="1" ht="14.25" x14ac:dyDescent="0.2">
      <c r="A113" s="126"/>
      <c r="B113" s="127"/>
      <c r="C113" s="132" t="s">
        <v>343</v>
      </c>
      <c r="D113" s="128" t="s">
        <v>4</v>
      </c>
      <c r="E113" s="129">
        <v>10</v>
      </c>
      <c r="F113" s="39"/>
      <c r="G113" s="68">
        <f>E113*F113</f>
        <v>0</v>
      </c>
    </row>
    <row r="114" spans="1:7" s="69" customFormat="1" ht="12.75" x14ac:dyDescent="0.2">
      <c r="A114" s="133" t="s">
        <v>42</v>
      </c>
      <c r="B114" s="134"/>
      <c r="C114" s="135"/>
      <c r="D114" s="128"/>
      <c r="E114" s="129"/>
      <c r="F114" s="39"/>
      <c r="G114" s="71"/>
    </row>
    <row r="115" spans="1:7" s="69" customFormat="1" ht="38.25" x14ac:dyDescent="0.2">
      <c r="A115" s="126"/>
      <c r="B115" s="127" t="s">
        <v>25</v>
      </c>
      <c r="C115" s="143" t="s">
        <v>250</v>
      </c>
      <c r="D115" s="128" t="s">
        <v>4</v>
      </c>
      <c r="E115" s="129">
        <v>4</v>
      </c>
      <c r="F115" s="39"/>
      <c r="G115" s="68">
        <f>E115*F115</f>
        <v>0</v>
      </c>
    </row>
    <row r="116" spans="1:7" s="69" customFormat="1" ht="12.75" x14ac:dyDescent="0.2">
      <c r="A116" s="133"/>
      <c r="B116" s="134"/>
      <c r="C116" s="127"/>
      <c r="D116" s="128"/>
      <c r="E116" s="129"/>
      <c r="F116" s="39"/>
      <c r="G116" s="71"/>
    </row>
    <row r="117" spans="1:7" s="69" customFormat="1" ht="25.5" x14ac:dyDescent="0.2">
      <c r="A117" s="133"/>
      <c r="B117" s="134" t="s">
        <v>28</v>
      </c>
      <c r="C117" s="127" t="s">
        <v>203</v>
      </c>
      <c r="D117" s="144" t="s">
        <v>2</v>
      </c>
      <c r="E117" s="144">
        <v>2</v>
      </c>
      <c r="F117" s="39"/>
      <c r="G117" s="68">
        <f>E117*F117</f>
        <v>0</v>
      </c>
    </row>
    <row r="118" spans="1:7" s="69" customFormat="1" ht="12.75" x14ac:dyDescent="0.2">
      <c r="A118" s="133"/>
      <c r="B118" s="134"/>
      <c r="C118" s="127" t="s">
        <v>204</v>
      </c>
      <c r="D118" s="144"/>
      <c r="E118" s="144"/>
      <c r="F118" s="39"/>
      <c r="G118" s="71"/>
    </row>
    <row r="119" spans="1:7" s="69" customFormat="1" ht="12.75" x14ac:dyDescent="0.2">
      <c r="A119" s="133"/>
      <c r="B119" s="134"/>
      <c r="C119" s="127" t="s">
        <v>206</v>
      </c>
      <c r="D119" s="144"/>
      <c r="E119" s="144"/>
      <c r="F119" s="39"/>
      <c r="G119" s="71"/>
    </row>
    <row r="120" spans="1:7" s="69" customFormat="1" ht="12.75" x14ac:dyDescent="0.2">
      <c r="A120" s="133"/>
      <c r="B120" s="134"/>
      <c r="C120" s="127" t="s">
        <v>71</v>
      </c>
      <c r="D120" s="144"/>
      <c r="E120" s="144"/>
      <c r="F120" s="39"/>
      <c r="G120" s="71"/>
    </row>
    <row r="121" spans="1:7" s="69" customFormat="1" ht="25.5" x14ac:dyDescent="0.2">
      <c r="A121" s="133"/>
      <c r="B121" s="134"/>
      <c r="C121" s="127" t="s">
        <v>46</v>
      </c>
      <c r="D121" s="144"/>
      <c r="E121" s="144"/>
      <c r="F121" s="39"/>
      <c r="G121" s="71"/>
    </row>
    <row r="122" spans="1:7" s="69" customFormat="1" ht="25.5" x14ac:dyDescent="0.2">
      <c r="A122" s="133"/>
      <c r="B122" s="134"/>
      <c r="C122" s="127" t="s">
        <v>205</v>
      </c>
      <c r="D122" s="144"/>
      <c r="E122" s="144"/>
      <c r="F122" s="39"/>
      <c r="G122" s="71"/>
    </row>
    <row r="123" spans="1:7" s="69" customFormat="1" ht="12.75" x14ac:dyDescent="0.2">
      <c r="A123" s="133"/>
      <c r="B123" s="134"/>
      <c r="C123" s="127"/>
      <c r="D123" s="128"/>
      <c r="E123" s="129"/>
      <c r="F123" s="39"/>
      <c r="G123" s="71"/>
    </row>
    <row r="124" spans="1:7" s="69" customFormat="1" ht="12.75" x14ac:dyDescent="0.2">
      <c r="A124" s="133"/>
      <c r="B124" s="134"/>
      <c r="C124" s="127"/>
      <c r="D124" s="128"/>
      <c r="E124" s="129"/>
      <c r="F124" s="39"/>
      <c r="G124" s="71"/>
    </row>
    <row r="125" spans="1:7" s="69" customFormat="1" ht="25.5" x14ac:dyDescent="0.2">
      <c r="A125" s="126"/>
      <c r="B125" s="127" t="s">
        <v>31</v>
      </c>
      <c r="C125" s="143" t="s">
        <v>81</v>
      </c>
      <c r="D125" s="128" t="s">
        <v>2</v>
      </c>
      <c r="E125" s="129">
        <v>4</v>
      </c>
      <c r="F125" s="39"/>
      <c r="G125" s="68">
        <f>E125*F125</f>
        <v>0</v>
      </c>
    </row>
    <row r="126" spans="1:7" s="69" customFormat="1" ht="12.75" x14ac:dyDescent="0.2">
      <c r="A126" s="126"/>
      <c r="B126" s="127"/>
      <c r="C126" s="143" t="s">
        <v>83</v>
      </c>
      <c r="D126" s="128"/>
      <c r="E126" s="129"/>
      <c r="F126" s="39"/>
      <c r="G126" s="71"/>
    </row>
    <row r="127" spans="1:7" s="69" customFormat="1" ht="12.75" x14ac:dyDescent="0.2">
      <c r="A127" s="126"/>
      <c r="B127" s="127"/>
      <c r="C127" s="135" t="s">
        <v>190</v>
      </c>
      <c r="D127" s="128"/>
      <c r="E127" s="129"/>
      <c r="F127" s="39"/>
      <c r="G127" s="71"/>
    </row>
    <row r="128" spans="1:7" s="69" customFormat="1" ht="12.75" x14ac:dyDescent="0.2">
      <c r="A128" s="126"/>
      <c r="B128" s="127"/>
      <c r="C128" s="127" t="s">
        <v>82</v>
      </c>
      <c r="D128" s="128"/>
      <c r="E128" s="129"/>
      <c r="F128" s="39"/>
      <c r="G128" s="71"/>
    </row>
    <row r="129" spans="1:7" s="69" customFormat="1" ht="12.75" x14ac:dyDescent="0.2">
      <c r="A129" s="133" t="s">
        <v>42</v>
      </c>
      <c r="B129" s="134"/>
      <c r="C129" s="127" t="s">
        <v>189</v>
      </c>
      <c r="D129" s="128"/>
      <c r="E129" s="129"/>
      <c r="F129" s="39"/>
      <c r="G129" s="71"/>
    </row>
    <row r="130" spans="1:7" s="69" customFormat="1" ht="12.75" x14ac:dyDescent="0.2">
      <c r="A130" s="133" t="s">
        <v>42</v>
      </c>
      <c r="B130" s="134"/>
      <c r="C130" s="127" t="s">
        <v>84</v>
      </c>
      <c r="D130" s="128"/>
      <c r="E130" s="129"/>
      <c r="F130" s="39"/>
      <c r="G130" s="71"/>
    </row>
    <row r="131" spans="1:7" s="69" customFormat="1" ht="12.75" x14ac:dyDescent="0.2">
      <c r="A131" s="133" t="s">
        <v>42</v>
      </c>
      <c r="B131" s="134"/>
      <c r="C131" s="127" t="s">
        <v>191</v>
      </c>
      <c r="D131" s="128"/>
      <c r="E131" s="129"/>
      <c r="F131" s="39"/>
      <c r="G131" s="71"/>
    </row>
    <row r="132" spans="1:7" s="69" customFormat="1" ht="12.75" x14ac:dyDescent="0.2">
      <c r="A132" s="133" t="s">
        <v>42</v>
      </c>
      <c r="B132" s="134"/>
      <c r="C132" s="127" t="s">
        <v>192</v>
      </c>
      <c r="D132" s="128"/>
      <c r="E132" s="129"/>
      <c r="F132" s="39"/>
      <c r="G132" s="71"/>
    </row>
    <row r="133" spans="1:7" s="69" customFormat="1" ht="12.75" x14ac:dyDescent="0.2">
      <c r="A133" s="133"/>
      <c r="B133" s="134"/>
      <c r="C133" s="127"/>
      <c r="D133" s="128"/>
      <c r="E133" s="129"/>
      <c r="F133" s="39"/>
      <c r="G133" s="71"/>
    </row>
    <row r="134" spans="1:7" s="69" customFormat="1" ht="12.75" x14ac:dyDescent="0.2">
      <c r="A134" s="126"/>
      <c r="B134" s="127" t="s">
        <v>32</v>
      </c>
      <c r="C134" s="143" t="s">
        <v>86</v>
      </c>
      <c r="D134" s="128" t="s">
        <v>2</v>
      </c>
      <c r="E134" s="129">
        <v>1</v>
      </c>
      <c r="F134" s="39"/>
      <c r="G134" s="68">
        <f>E134*F134</f>
        <v>0</v>
      </c>
    </row>
    <row r="135" spans="1:7" s="69" customFormat="1" ht="12.75" x14ac:dyDescent="0.2">
      <c r="A135" s="126"/>
      <c r="B135" s="127"/>
      <c r="C135" s="143" t="s">
        <v>85</v>
      </c>
      <c r="D135" s="128"/>
      <c r="E135" s="129"/>
      <c r="F135" s="39"/>
      <c r="G135" s="71"/>
    </row>
    <row r="136" spans="1:7" s="69" customFormat="1" ht="12.75" x14ac:dyDescent="0.2">
      <c r="A136" s="126"/>
      <c r="B136" s="127"/>
      <c r="C136" s="135" t="s">
        <v>196</v>
      </c>
      <c r="D136" s="128"/>
      <c r="E136" s="129"/>
      <c r="F136" s="39"/>
      <c r="G136" s="71"/>
    </row>
    <row r="137" spans="1:7" s="69" customFormat="1" ht="12.75" x14ac:dyDescent="0.2">
      <c r="A137" s="133" t="s">
        <v>42</v>
      </c>
      <c r="B137" s="134"/>
      <c r="C137" s="127" t="s">
        <v>198</v>
      </c>
      <c r="D137" s="128"/>
      <c r="E137" s="129"/>
      <c r="F137" s="39"/>
      <c r="G137" s="71"/>
    </row>
    <row r="138" spans="1:7" s="69" customFormat="1" ht="12.75" x14ac:dyDescent="0.2">
      <c r="A138" s="133" t="s">
        <v>42</v>
      </c>
      <c r="B138" s="134"/>
      <c r="C138" s="127" t="s">
        <v>197</v>
      </c>
      <c r="D138" s="128"/>
      <c r="E138" s="129"/>
      <c r="F138" s="39"/>
      <c r="G138" s="71"/>
    </row>
    <row r="139" spans="1:7" s="69" customFormat="1" ht="12.75" x14ac:dyDescent="0.2">
      <c r="A139" s="133"/>
      <c r="B139" s="134"/>
      <c r="C139" s="127"/>
      <c r="D139" s="128"/>
      <c r="E139" s="129"/>
      <c r="F139" s="39"/>
      <c r="G139" s="71"/>
    </row>
    <row r="140" spans="1:7" s="69" customFormat="1" ht="12.75" x14ac:dyDescent="0.2">
      <c r="A140" s="126"/>
      <c r="B140" s="127" t="s">
        <v>33</v>
      </c>
      <c r="C140" s="143" t="s">
        <v>87</v>
      </c>
      <c r="D140" s="128" t="s">
        <v>2</v>
      </c>
      <c r="E140" s="129">
        <v>1</v>
      </c>
      <c r="F140" s="39"/>
      <c r="G140" s="68">
        <f>E140*F140</f>
        <v>0</v>
      </c>
    </row>
    <row r="141" spans="1:7" s="69" customFormat="1" ht="12.75" x14ac:dyDescent="0.2">
      <c r="A141" s="133"/>
      <c r="B141" s="134"/>
      <c r="C141" s="127"/>
      <c r="D141" s="128"/>
      <c r="E141" s="129"/>
      <c r="F141" s="39"/>
      <c r="G141" s="71"/>
    </row>
    <row r="142" spans="1:7" s="69" customFormat="1" ht="25.5" x14ac:dyDescent="0.2">
      <c r="A142" s="126"/>
      <c r="B142" s="127" t="s">
        <v>34</v>
      </c>
      <c r="C142" s="143" t="s">
        <v>99</v>
      </c>
      <c r="D142" s="128" t="s">
        <v>138</v>
      </c>
      <c r="E142" s="129">
        <v>1</v>
      </c>
      <c r="F142" s="39"/>
      <c r="G142" s="68">
        <f>E142*F142</f>
        <v>0</v>
      </c>
    </row>
    <row r="143" spans="1:7" s="1" customFormat="1" ht="12.75" x14ac:dyDescent="0.2">
      <c r="A143" s="7"/>
      <c r="B143" s="3"/>
      <c r="C143" s="186"/>
      <c r="D143" s="11"/>
      <c r="E143" s="130"/>
      <c r="F143" s="40"/>
      <c r="G143" s="6"/>
    </row>
    <row r="144" spans="1:7" s="1" customFormat="1" ht="12.75" x14ac:dyDescent="0.2">
      <c r="A144" s="14"/>
      <c r="B144" s="13"/>
      <c r="C144" s="3"/>
      <c r="D144" s="11"/>
      <c r="E144" s="130"/>
      <c r="F144" s="40"/>
      <c r="G144" s="6"/>
    </row>
    <row r="145" spans="1:7" s="63" customFormat="1" ht="25.5" x14ac:dyDescent="0.25">
      <c r="A145" s="27" t="s">
        <v>16</v>
      </c>
      <c r="B145" s="29" t="s">
        <v>22</v>
      </c>
      <c r="C145" s="5" t="s">
        <v>88</v>
      </c>
      <c r="D145" s="9"/>
      <c r="E145" s="10"/>
      <c r="F145" s="36"/>
      <c r="G145" s="62"/>
    </row>
    <row r="146" spans="1:7" s="63" customFormat="1" ht="63.75" x14ac:dyDescent="0.25">
      <c r="A146" s="7"/>
      <c r="B146" s="3" t="s">
        <v>15</v>
      </c>
      <c r="C146" s="131" t="s">
        <v>199</v>
      </c>
      <c r="D146" s="11" t="s">
        <v>4</v>
      </c>
      <c r="E146" s="130">
        <v>20</v>
      </c>
      <c r="F146" s="31"/>
      <c r="G146" s="70">
        <f>E146*F146</f>
        <v>0</v>
      </c>
    </row>
    <row r="147" spans="1:7" s="63" customFormat="1" x14ac:dyDescent="0.25">
      <c r="A147" s="14"/>
      <c r="B147" s="13"/>
      <c r="C147" s="4"/>
      <c r="D147" s="11"/>
      <c r="E147" s="130"/>
      <c r="F147" s="40"/>
      <c r="G147" s="6"/>
    </row>
    <row r="148" spans="1:7" s="63" customFormat="1" ht="63.75" x14ac:dyDescent="0.25">
      <c r="A148" s="7"/>
      <c r="B148" s="3" t="s">
        <v>16</v>
      </c>
      <c r="C148" s="131" t="s">
        <v>200</v>
      </c>
      <c r="D148" s="11" t="s">
        <v>4</v>
      </c>
      <c r="E148" s="130">
        <v>22</v>
      </c>
      <c r="F148" s="31"/>
      <c r="G148" s="70">
        <f>E148*F148</f>
        <v>0</v>
      </c>
    </row>
    <row r="149" spans="1:7" s="63" customFormat="1" x14ac:dyDescent="0.25">
      <c r="A149" s="14"/>
      <c r="B149" s="13"/>
      <c r="C149" s="4"/>
      <c r="D149" s="11"/>
      <c r="E149" s="130"/>
      <c r="F149" s="40"/>
      <c r="G149" s="6"/>
    </row>
    <row r="150" spans="1:7" s="63" customFormat="1" ht="63.75" x14ac:dyDescent="0.25">
      <c r="A150" s="7"/>
      <c r="B150" s="3" t="s">
        <v>19</v>
      </c>
      <c r="C150" s="131" t="s">
        <v>201</v>
      </c>
      <c r="D150" s="11" t="s">
        <v>4</v>
      </c>
      <c r="E150" s="130">
        <v>1</v>
      </c>
      <c r="F150" s="31"/>
      <c r="G150" s="70">
        <f>E150*F150</f>
        <v>0</v>
      </c>
    </row>
    <row r="151" spans="1:7" s="63" customFormat="1" x14ac:dyDescent="0.25">
      <c r="A151" s="14"/>
      <c r="B151" s="13"/>
      <c r="C151" s="4"/>
      <c r="D151" s="11"/>
      <c r="E151" s="130"/>
      <c r="F151" s="40"/>
      <c r="G151" s="6"/>
    </row>
    <row r="152" spans="1:7" s="63" customFormat="1" ht="63.75" x14ac:dyDescent="0.25">
      <c r="A152" s="7"/>
      <c r="B152" s="3" t="s">
        <v>21</v>
      </c>
      <c r="C152" s="131" t="s">
        <v>251</v>
      </c>
      <c r="D152" s="11" t="s">
        <v>4</v>
      </c>
      <c r="E152" s="130">
        <v>10</v>
      </c>
      <c r="F152" s="31"/>
      <c r="G152" s="70">
        <f>E152*F152</f>
        <v>0</v>
      </c>
    </row>
    <row r="153" spans="1:7" s="63" customFormat="1" x14ac:dyDescent="0.25">
      <c r="A153" s="7"/>
      <c r="B153" s="3"/>
      <c r="C153" s="131"/>
      <c r="D153" s="11"/>
      <c r="E153" s="130"/>
      <c r="F153" s="31"/>
      <c r="G153" s="70"/>
    </row>
    <row r="154" spans="1:7" s="63" customFormat="1" ht="38.25" x14ac:dyDescent="0.25">
      <c r="A154" s="7"/>
      <c r="B154" s="3" t="s">
        <v>22</v>
      </c>
      <c r="C154" s="131" t="s">
        <v>225</v>
      </c>
      <c r="D154" s="11" t="s">
        <v>2</v>
      </c>
      <c r="E154" s="130">
        <v>2</v>
      </c>
      <c r="F154" s="31"/>
      <c r="G154" s="70">
        <f t="shared" ref="G154" si="1">E154*F154</f>
        <v>0</v>
      </c>
    </row>
    <row r="155" spans="1:7" s="63" customFormat="1" x14ac:dyDescent="0.25">
      <c r="A155" s="14" t="s">
        <v>42</v>
      </c>
      <c r="B155" s="13"/>
      <c r="C155" s="131"/>
      <c r="D155" s="11"/>
      <c r="E155" s="130"/>
      <c r="F155" s="40"/>
      <c r="G155" s="6"/>
    </row>
    <row r="156" spans="1:7" s="63" customFormat="1" x14ac:dyDescent="0.25">
      <c r="A156" s="145" t="s">
        <v>16</v>
      </c>
      <c r="B156" s="29" t="s">
        <v>24</v>
      </c>
      <c r="C156" s="5" t="s">
        <v>89</v>
      </c>
      <c r="D156" s="9"/>
      <c r="E156" s="10"/>
      <c r="F156" s="36"/>
      <c r="G156" s="62"/>
    </row>
    <row r="157" spans="1:7" s="63" customFormat="1" ht="25.5" x14ac:dyDescent="0.25">
      <c r="A157" s="7"/>
      <c r="B157" s="3" t="s">
        <v>15</v>
      </c>
      <c r="C157" s="131" t="s">
        <v>48</v>
      </c>
      <c r="D157" s="11" t="s">
        <v>2</v>
      </c>
      <c r="E157" s="130">
        <v>1</v>
      </c>
      <c r="F157" s="31"/>
      <c r="G157" s="70">
        <f>E157*F157</f>
        <v>0</v>
      </c>
    </row>
    <row r="158" spans="1:7" s="63" customFormat="1" x14ac:dyDescent="0.25">
      <c r="A158" s="14"/>
      <c r="B158" s="13"/>
      <c r="C158" s="4" t="s">
        <v>344</v>
      </c>
      <c r="D158" s="11"/>
      <c r="E158" s="130"/>
      <c r="F158" s="40"/>
      <c r="G158" s="6"/>
    </row>
    <row r="159" spans="1:7" s="63" customFormat="1" x14ac:dyDescent="0.25">
      <c r="A159" s="133"/>
      <c r="B159" s="134"/>
      <c r="C159" s="135" t="s">
        <v>345</v>
      </c>
      <c r="D159" s="128"/>
      <c r="E159" s="129"/>
      <c r="F159" s="39"/>
      <c r="G159" s="71"/>
    </row>
    <row r="160" spans="1:7" s="63" customFormat="1" x14ac:dyDescent="0.25">
      <c r="A160" s="133"/>
      <c r="B160" s="134"/>
      <c r="C160" s="135" t="s">
        <v>346</v>
      </c>
      <c r="D160" s="128"/>
      <c r="E160" s="129"/>
      <c r="F160" s="39"/>
      <c r="G160" s="71"/>
    </row>
    <row r="161" spans="1:7" s="63" customFormat="1" ht="25.5" x14ac:dyDescent="0.25">
      <c r="A161" s="14"/>
      <c r="B161" s="13"/>
      <c r="C161" s="4" t="s">
        <v>347</v>
      </c>
      <c r="D161" s="11"/>
      <c r="E161" s="130"/>
      <c r="F161" s="40"/>
      <c r="G161" s="6"/>
    </row>
    <row r="162" spans="1:7" s="63" customFormat="1" x14ac:dyDescent="0.25">
      <c r="A162" s="14"/>
      <c r="B162" s="13"/>
      <c r="C162" s="4" t="s">
        <v>348</v>
      </c>
      <c r="D162" s="11"/>
      <c r="E162" s="130"/>
      <c r="F162" s="40"/>
      <c r="G162" s="6"/>
    </row>
    <row r="163" spans="1:7" s="63" customFormat="1" ht="25.5" x14ac:dyDescent="0.25">
      <c r="A163" s="14"/>
      <c r="B163" s="13"/>
      <c r="C163" s="4" t="s">
        <v>106</v>
      </c>
      <c r="D163" s="11"/>
      <c r="E163" s="130"/>
      <c r="F163" s="40"/>
      <c r="G163" s="6"/>
    </row>
    <row r="164" spans="1:7" s="63" customFormat="1" x14ac:dyDescent="0.25">
      <c r="A164" s="14"/>
      <c r="B164" s="13"/>
      <c r="C164" s="4" t="s">
        <v>107</v>
      </c>
      <c r="D164" s="11"/>
      <c r="E164" s="130"/>
      <c r="F164" s="40"/>
      <c r="G164" s="6"/>
    </row>
    <row r="165" spans="1:7" s="63" customFormat="1" x14ac:dyDescent="0.25">
      <c r="A165" s="14"/>
      <c r="B165" s="13"/>
      <c r="C165" s="4" t="s">
        <v>108</v>
      </c>
      <c r="D165" s="11"/>
      <c r="E165" s="130"/>
      <c r="F165" s="40"/>
      <c r="G165" s="6"/>
    </row>
    <row r="166" spans="1:7" s="63" customFormat="1" ht="63.75" x14ac:dyDescent="0.25">
      <c r="A166" s="14"/>
      <c r="B166" s="13"/>
      <c r="C166" s="4" t="s">
        <v>103</v>
      </c>
      <c r="D166" s="11"/>
      <c r="E166" s="130"/>
      <c r="F166" s="40"/>
      <c r="G166" s="6"/>
    </row>
    <row r="167" spans="1:7" s="63" customFormat="1" ht="25.5" x14ac:dyDescent="0.25">
      <c r="A167" s="14"/>
      <c r="B167" s="13"/>
      <c r="C167" s="4" t="s">
        <v>49</v>
      </c>
      <c r="D167" s="11"/>
      <c r="E167" s="130"/>
      <c r="F167" s="40"/>
      <c r="G167" s="6"/>
    </row>
    <row r="168" spans="1:7" s="63" customFormat="1" ht="25.5" x14ac:dyDescent="0.25">
      <c r="A168" s="14"/>
      <c r="B168" s="13"/>
      <c r="C168" s="4" t="s">
        <v>349</v>
      </c>
      <c r="D168" s="11"/>
      <c r="E168" s="130"/>
      <c r="F168" s="40"/>
      <c r="G168" s="6"/>
    </row>
    <row r="169" spans="1:7" s="63" customFormat="1" ht="25.5" x14ac:dyDescent="0.25">
      <c r="A169" s="14"/>
      <c r="B169" s="13"/>
      <c r="C169" s="4" t="s">
        <v>109</v>
      </c>
      <c r="D169" s="11"/>
      <c r="E169" s="130"/>
      <c r="F169" s="40"/>
      <c r="G169" s="6"/>
    </row>
    <row r="170" spans="1:7" s="63" customFormat="1" x14ac:dyDescent="0.25">
      <c r="A170" s="14"/>
      <c r="B170" s="13"/>
      <c r="C170" s="4" t="s">
        <v>50</v>
      </c>
      <c r="D170" s="11"/>
      <c r="E170" s="130"/>
      <c r="F170" s="40"/>
      <c r="G170" s="6"/>
    </row>
    <row r="171" spans="1:7" s="63" customFormat="1" ht="38.25" x14ac:dyDescent="0.25">
      <c r="A171" s="14"/>
      <c r="B171" s="13"/>
      <c r="C171" s="4" t="s">
        <v>110</v>
      </c>
      <c r="D171" s="11"/>
      <c r="E171" s="130"/>
      <c r="F171" s="40"/>
      <c r="G171" s="6"/>
    </row>
    <row r="172" spans="1:7" s="63" customFormat="1" ht="25.5" x14ac:dyDescent="0.25">
      <c r="A172" s="14"/>
      <c r="B172" s="13"/>
      <c r="C172" s="4" t="s">
        <v>292</v>
      </c>
      <c r="D172" s="11"/>
      <c r="E172" s="130"/>
      <c r="F172" s="40"/>
      <c r="G172" s="6"/>
    </row>
    <row r="173" spans="1:7" s="63" customFormat="1" x14ac:dyDescent="0.25">
      <c r="A173" s="14"/>
      <c r="B173" s="13"/>
      <c r="C173" s="4"/>
      <c r="D173" s="11"/>
      <c r="E173" s="130"/>
      <c r="F173" s="40"/>
      <c r="G173" s="6"/>
    </row>
    <row r="174" spans="1:7" s="63" customFormat="1" x14ac:dyDescent="0.25">
      <c r="A174" s="14"/>
      <c r="B174" s="13"/>
      <c r="C174" s="4"/>
      <c r="D174" s="11"/>
      <c r="E174" s="130"/>
      <c r="F174" s="40"/>
      <c r="G174" s="6"/>
    </row>
    <row r="175" spans="1:7" s="63" customFormat="1" x14ac:dyDescent="0.25">
      <c r="A175" s="7"/>
      <c r="B175" s="3" t="s">
        <v>16</v>
      </c>
      <c r="C175" s="131" t="s">
        <v>51</v>
      </c>
      <c r="D175" s="11" t="s">
        <v>2</v>
      </c>
      <c r="E175" s="130">
        <v>1</v>
      </c>
      <c r="F175" s="31"/>
      <c r="G175" s="70">
        <f>E175*F175</f>
        <v>0</v>
      </c>
    </row>
    <row r="176" spans="1:7" s="63" customFormat="1" x14ac:dyDescent="0.25">
      <c r="A176" s="14"/>
      <c r="B176" s="13"/>
      <c r="C176" s="4" t="s">
        <v>52</v>
      </c>
      <c r="D176" s="11"/>
      <c r="E176" s="130"/>
      <c r="F176" s="40"/>
      <c r="G176" s="6"/>
    </row>
    <row r="177" spans="1:7" s="63" customFormat="1" x14ac:dyDescent="0.25">
      <c r="A177" s="14"/>
      <c r="B177" s="13"/>
      <c r="C177" s="4" t="s">
        <v>53</v>
      </c>
      <c r="D177" s="11"/>
      <c r="E177" s="130"/>
      <c r="F177" s="40"/>
      <c r="G177" s="6"/>
    </row>
    <row r="178" spans="1:7" s="63" customFormat="1" x14ac:dyDescent="0.25">
      <c r="A178" s="27"/>
      <c r="B178" s="29"/>
      <c r="C178" s="4" t="s">
        <v>54</v>
      </c>
      <c r="D178" s="9"/>
      <c r="E178" s="10"/>
      <c r="F178" s="43"/>
      <c r="G178" s="74"/>
    </row>
    <row r="179" spans="1:7" s="63" customFormat="1" x14ac:dyDescent="0.25">
      <c r="A179" s="27"/>
      <c r="B179" s="29"/>
      <c r="C179" s="4"/>
      <c r="D179" s="9"/>
      <c r="E179" s="10"/>
      <c r="F179" s="43"/>
      <c r="G179" s="74"/>
    </row>
    <row r="180" spans="1:7" s="63" customFormat="1" ht="25.5" x14ac:dyDescent="0.25">
      <c r="A180" s="7"/>
      <c r="B180" s="3" t="s">
        <v>19</v>
      </c>
      <c r="C180" s="131" t="s">
        <v>91</v>
      </c>
      <c r="D180" s="11" t="s">
        <v>2</v>
      </c>
      <c r="E180" s="130">
        <v>3</v>
      </c>
      <c r="F180" s="31"/>
      <c r="G180" s="70">
        <f>E180*F180</f>
        <v>0</v>
      </c>
    </row>
    <row r="181" spans="1:7" s="63" customFormat="1" x14ac:dyDescent="0.25">
      <c r="A181" s="7"/>
      <c r="B181" s="13"/>
      <c r="C181" s="4" t="s">
        <v>55</v>
      </c>
      <c r="D181" s="11"/>
      <c r="E181" s="130"/>
      <c r="F181" s="40"/>
      <c r="G181" s="6"/>
    </row>
    <row r="182" spans="1:7" s="63" customFormat="1" x14ac:dyDescent="0.25">
      <c r="A182" s="7"/>
      <c r="B182" s="13"/>
      <c r="C182" s="4" t="s">
        <v>90</v>
      </c>
      <c r="D182" s="11"/>
      <c r="E182" s="130"/>
      <c r="F182" s="40"/>
      <c r="G182" s="6"/>
    </row>
    <row r="183" spans="1:7" s="63" customFormat="1" x14ac:dyDescent="0.25">
      <c r="A183" s="7"/>
      <c r="B183" s="13"/>
      <c r="C183" s="4" t="s">
        <v>56</v>
      </c>
      <c r="D183" s="11"/>
      <c r="E183" s="130"/>
      <c r="F183" s="40"/>
      <c r="G183" s="6"/>
    </row>
    <row r="184" spans="1:7" s="63" customFormat="1" x14ac:dyDescent="0.25">
      <c r="A184" s="7"/>
      <c r="B184" s="13"/>
      <c r="C184" s="4" t="s">
        <v>117</v>
      </c>
      <c r="D184" s="11"/>
      <c r="E184" s="130"/>
      <c r="F184" s="40"/>
      <c r="G184" s="6"/>
    </row>
    <row r="185" spans="1:7" s="63" customFormat="1" x14ac:dyDescent="0.25">
      <c r="A185" s="14"/>
      <c r="B185" s="13"/>
      <c r="C185" s="4" t="s">
        <v>57</v>
      </c>
      <c r="D185" s="11"/>
      <c r="E185" s="130"/>
      <c r="F185" s="40"/>
      <c r="G185" s="6"/>
    </row>
    <row r="186" spans="1:7" s="63" customFormat="1" ht="25.5" x14ac:dyDescent="0.25">
      <c r="A186" s="14"/>
      <c r="B186" s="13"/>
      <c r="C186" s="4" t="s">
        <v>58</v>
      </c>
      <c r="D186" s="11"/>
      <c r="E186" s="130"/>
      <c r="F186" s="40"/>
      <c r="G186" s="75"/>
    </row>
    <row r="187" spans="1:7" s="63" customFormat="1" x14ac:dyDescent="0.25">
      <c r="A187" s="14"/>
      <c r="B187" s="13"/>
      <c r="C187" s="4"/>
      <c r="D187" s="11"/>
      <c r="E187" s="130"/>
      <c r="F187" s="40"/>
      <c r="G187" s="75"/>
    </row>
    <row r="188" spans="1:7" s="63" customFormat="1" ht="127.5" x14ac:dyDescent="0.25">
      <c r="A188" s="14"/>
      <c r="B188" s="13" t="s">
        <v>21</v>
      </c>
      <c r="C188" s="146" t="s">
        <v>330</v>
      </c>
      <c r="D188" s="11" t="s">
        <v>138</v>
      </c>
      <c r="E188" s="130">
        <v>1</v>
      </c>
      <c r="F188" s="40"/>
      <c r="G188" s="70">
        <f>E188*F188</f>
        <v>0</v>
      </c>
    </row>
    <row r="189" spans="1:7" s="63" customFormat="1" x14ac:dyDescent="0.25">
      <c r="A189" s="14"/>
      <c r="B189" s="13"/>
      <c r="C189" s="147"/>
      <c r="D189" s="11"/>
      <c r="E189" s="130"/>
      <c r="F189" s="40"/>
      <c r="G189" s="75"/>
    </row>
    <row r="190" spans="1:7" s="63" customFormat="1" ht="51" x14ac:dyDescent="0.25">
      <c r="A190" s="14"/>
      <c r="B190" s="187" t="s">
        <v>22</v>
      </c>
      <c r="C190" s="196" t="s">
        <v>360</v>
      </c>
      <c r="D190" s="188" t="s">
        <v>4</v>
      </c>
      <c r="E190" s="130">
        <v>60</v>
      </c>
      <c r="F190" s="40"/>
      <c r="G190" s="70">
        <f>E190*F190</f>
        <v>0</v>
      </c>
    </row>
    <row r="191" spans="1:7" s="63" customFormat="1" x14ac:dyDescent="0.25">
      <c r="A191" s="14"/>
      <c r="B191" s="189"/>
      <c r="C191" s="197" t="s">
        <v>208</v>
      </c>
      <c r="D191" s="188"/>
      <c r="E191" s="130"/>
      <c r="F191" s="40"/>
      <c r="G191" s="75"/>
    </row>
    <row r="192" spans="1:7" s="63" customFormat="1" x14ac:dyDescent="0.25">
      <c r="A192" s="14"/>
      <c r="B192" s="189"/>
      <c r="C192" s="197" t="s">
        <v>209</v>
      </c>
      <c r="D192" s="188"/>
      <c r="E192" s="130"/>
      <c r="F192" s="40"/>
      <c r="G192" s="75"/>
    </row>
    <row r="193" spans="1:7" s="63" customFormat="1" ht="25.5" x14ac:dyDescent="0.25">
      <c r="A193" s="14"/>
      <c r="B193" s="189"/>
      <c r="C193" s="198" t="s">
        <v>210</v>
      </c>
      <c r="D193" s="188"/>
      <c r="E193" s="130"/>
      <c r="F193" s="40"/>
      <c r="G193" s="75"/>
    </row>
    <row r="194" spans="1:7" s="63" customFormat="1" x14ac:dyDescent="0.25">
      <c r="A194" s="14"/>
      <c r="B194" s="189"/>
      <c r="C194" s="198" t="s">
        <v>211</v>
      </c>
      <c r="D194" s="188"/>
      <c r="E194" s="130"/>
      <c r="F194" s="40"/>
      <c r="G194" s="75"/>
    </row>
    <row r="195" spans="1:7" s="63" customFormat="1" ht="38.25" x14ac:dyDescent="0.25">
      <c r="A195" s="14"/>
      <c r="B195" s="189"/>
      <c r="C195" s="198" t="s">
        <v>212</v>
      </c>
      <c r="D195" s="188"/>
      <c r="E195" s="130"/>
      <c r="F195" s="40"/>
      <c r="G195" s="75"/>
    </row>
    <row r="196" spans="1:7" s="63" customFormat="1" ht="25.5" x14ac:dyDescent="0.25">
      <c r="A196" s="14"/>
      <c r="B196" s="189"/>
      <c r="C196" s="198" t="s">
        <v>213</v>
      </c>
      <c r="D196" s="188"/>
      <c r="E196" s="130"/>
      <c r="F196" s="40"/>
      <c r="G196" s="75"/>
    </row>
    <row r="197" spans="1:7" s="63" customFormat="1" ht="38.25" x14ac:dyDescent="0.25">
      <c r="A197" s="14"/>
      <c r="B197" s="189"/>
      <c r="C197" s="198" t="s">
        <v>214</v>
      </c>
      <c r="D197" s="188"/>
      <c r="E197" s="130"/>
      <c r="F197" s="40"/>
      <c r="G197" s="75"/>
    </row>
    <row r="198" spans="1:7" s="63" customFormat="1" ht="25.5" x14ac:dyDescent="0.25">
      <c r="A198" s="14"/>
      <c r="B198" s="189"/>
      <c r="C198" s="198" t="s">
        <v>43</v>
      </c>
      <c r="D198" s="188"/>
      <c r="E198" s="130"/>
      <c r="F198" s="40"/>
      <c r="G198" s="75"/>
    </row>
    <row r="199" spans="1:7" s="63" customFormat="1" x14ac:dyDescent="0.25">
      <c r="A199" s="14"/>
      <c r="B199" s="13"/>
      <c r="C199" s="147"/>
      <c r="D199" s="11"/>
      <c r="E199" s="130"/>
      <c r="F199" s="40"/>
      <c r="G199" s="75"/>
    </row>
    <row r="200" spans="1:7" s="63" customFormat="1" ht="51" x14ac:dyDescent="0.25">
      <c r="A200" s="14"/>
      <c r="B200" s="190" t="s">
        <v>24</v>
      </c>
      <c r="C200" s="196" t="s">
        <v>215</v>
      </c>
      <c r="D200" s="191" t="s">
        <v>2</v>
      </c>
      <c r="E200" s="130">
        <v>12</v>
      </c>
      <c r="F200" s="40"/>
      <c r="G200" s="70">
        <f>E200*F200</f>
        <v>0</v>
      </c>
    </row>
    <row r="201" spans="1:7" s="63" customFormat="1" x14ac:dyDescent="0.25">
      <c r="A201" s="14"/>
      <c r="B201" s="192"/>
      <c r="C201" s="197" t="s">
        <v>216</v>
      </c>
      <c r="D201" s="191"/>
      <c r="E201" s="130"/>
      <c r="F201" s="40"/>
      <c r="G201" s="75"/>
    </row>
    <row r="202" spans="1:7" s="63" customFormat="1" x14ac:dyDescent="0.25">
      <c r="A202" s="14"/>
      <c r="B202" s="13"/>
      <c r="C202" s="147"/>
      <c r="D202" s="11"/>
      <c r="E202" s="130"/>
      <c r="F202" s="40"/>
      <c r="G202" s="75"/>
    </row>
    <row r="203" spans="1:7" s="63" customFormat="1" x14ac:dyDescent="0.25">
      <c r="A203" s="205"/>
      <c r="B203" s="139" t="s">
        <v>25</v>
      </c>
      <c r="C203" s="146" t="s">
        <v>297</v>
      </c>
      <c r="D203" s="206" t="s">
        <v>2</v>
      </c>
      <c r="E203" s="206">
        <v>1</v>
      </c>
      <c r="F203" s="31"/>
      <c r="G203" s="203">
        <f>E203*F203</f>
        <v>0</v>
      </c>
    </row>
    <row r="204" spans="1:7" s="63" customFormat="1" ht="25.5" x14ac:dyDescent="0.25">
      <c r="A204" s="207" t="s">
        <v>42</v>
      </c>
      <c r="B204" s="207"/>
      <c r="C204" s="147" t="s">
        <v>356</v>
      </c>
      <c r="D204" s="206"/>
      <c r="E204" s="206"/>
      <c r="F204" s="31"/>
      <c r="G204" s="203"/>
    </row>
    <row r="205" spans="1:7" s="63" customFormat="1" x14ac:dyDescent="0.25">
      <c r="A205" s="207" t="s">
        <v>42</v>
      </c>
      <c r="B205" s="207"/>
      <c r="C205" s="147" t="s">
        <v>293</v>
      </c>
      <c r="D205" s="206"/>
      <c r="E205" s="206"/>
      <c r="F205" s="31"/>
      <c r="G205" s="203"/>
    </row>
    <row r="206" spans="1:7" s="63" customFormat="1" x14ac:dyDescent="0.25">
      <c r="A206" s="207" t="s">
        <v>42</v>
      </c>
      <c r="B206" s="207"/>
      <c r="C206" s="147" t="s">
        <v>357</v>
      </c>
      <c r="D206" s="206"/>
      <c r="E206" s="206"/>
      <c r="F206" s="31"/>
      <c r="G206" s="203"/>
    </row>
    <row r="207" spans="1:7" s="63" customFormat="1" ht="25.5" x14ac:dyDescent="0.25">
      <c r="A207" s="207" t="s">
        <v>42</v>
      </c>
      <c r="B207" s="207"/>
      <c r="C207" s="147" t="s">
        <v>298</v>
      </c>
      <c r="D207" s="206"/>
      <c r="E207" s="206"/>
      <c r="F207" s="31"/>
      <c r="G207" s="203"/>
    </row>
    <row r="208" spans="1:7" s="63" customFormat="1" ht="38.25" x14ac:dyDescent="0.25">
      <c r="A208" s="207" t="s">
        <v>42</v>
      </c>
      <c r="B208" s="207"/>
      <c r="C208" s="147" t="s">
        <v>294</v>
      </c>
      <c r="D208" s="206"/>
      <c r="E208" s="206"/>
      <c r="F208" s="31"/>
      <c r="G208" s="203"/>
    </row>
    <row r="209" spans="1:7" s="63" customFormat="1" x14ac:dyDescent="0.25">
      <c r="A209" s="14"/>
      <c r="B209" s="13"/>
      <c r="C209" s="147"/>
      <c r="D209" s="11"/>
      <c r="E209" s="130"/>
      <c r="F209" s="40"/>
      <c r="G209" s="75"/>
    </row>
    <row r="210" spans="1:7" s="63" customFormat="1" ht="25.5" x14ac:dyDescent="0.25">
      <c r="A210" s="205"/>
      <c r="B210" s="139" t="s">
        <v>28</v>
      </c>
      <c r="C210" s="146" t="s">
        <v>299</v>
      </c>
      <c r="D210" s="206" t="s">
        <v>2</v>
      </c>
      <c r="E210" s="206">
        <v>18</v>
      </c>
      <c r="F210" s="31"/>
      <c r="G210" s="203">
        <f>E210*F210</f>
        <v>0</v>
      </c>
    </row>
    <row r="211" spans="1:7" s="63" customFormat="1" ht="25.5" x14ac:dyDescent="0.25">
      <c r="A211" s="207" t="s">
        <v>42</v>
      </c>
      <c r="B211" s="207"/>
      <c r="C211" s="147" t="str">
        <f>CONCATENATE("·      za ugradnju u svjetlovodni prespojni panel opisan pod točkom ",$A$355,$B$355,)</f>
        <v xml:space="preserve">·      za ugradnju u svjetlovodni prespojni panel opisan pod točkom </v>
      </c>
      <c r="D211" s="206"/>
      <c r="E211" s="206"/>
      <c r="F211" s="31"/>
      <c r="G211" s="203"/>
    </row>
    <row r="212" spans="1:7" s="63" customFormat="1" x14ac:dyDescent="0.25">
      <c r="A212" s="14"/>
      <c r="B212" s="13"/>
      <c r="C212" s="147"/>
      <c r="D212" s="11"/>
      <c r="E212" s="130"/>
      <c r="F212" s="40"/>
      <c r="G212" s="75"/>
    </row>
    <row r="213" spans="1:7" s="63" customFormat="1" x14ac:dyDescent="0.25">
      <c r="A213" s="208"/>
      <c r="B213" s="190" t="s">
        <v>31</v>
      </c>
      <c r="C213" s="209" t="s">
        <v>300</v>
      </c>
      <c r="D213" s="191" t="s">
        <v>2</v>
      </c>
      <c r="E213" s="206">
        <v>6</v>
      </c>
      <c r="F213" s="202"/>
      <c r="G213" s="203">
        <f>E213*F213</f>
        <v>0</v>
      </c>
    </row>
    <row r="214" spans="1:7" s="63" customFormat="1" ht="25.5" x14ac:dyDescent="0.25">
      <c r="A214" s="192" t="s">
        <v>42</v>
      </c>
      <c r="B214" s="192"/>
      <c r="C214" s="198" t="s">
        <v>301</v>
      </c>
      <c r="D214" s="191"/>
      <c r="E214" s="191"/>
      <c r="F214" s="202"/>
      <c r="G214" s="204"/>
    </row>
    <row r="215" spans="1:7" s="63" customFormat="1" x14ac:dyDescent="0.25">
      <c r="A215" s="14"/>
      <c r="B215" s="13"/>
      <c r="C215" s="147"/>
      <c r="D215" s="11"/>
      <c r="E215" s="130"/>
      <c r="F215" s="40"/>
      <c r="G215" s="75"/>
    </row>
    <row r="216" spans="1:7" s="63" customFormat="1" x14ac:dyDescent="0.25">
      <c r="A216" s="27" t="s">
        <v>16</v>
      </c>
      <c r="B216" s="29" t="s">
        <v>25</v>
      </c>
      <c r="C216" s="5" t="s">
        <v>60</v>
      </c>
      <c r="D216" s="9"/>
      <c r="E216" s="10"/>
      <c r="F216" s="36"/>
      <c r="G216" s="62"/>
    </row>
    <row r="217" spans="1:7" s="63" customFormat="1" ht="102" x14ac:dyDescent="0.25">
      <c r="A217" s="7"/>
      <c r="B217" s="3" t="s">
        <v>15</v>
      </c>
      <c r="C217" s="131" t="s">
        <v>295</v>
      </c>
      <c r="D217" s="11" t="s">
        <v>138</v>
      </c>
      <c r="E217" s="130">
        <v>1</v>
      </c>
      <c r="F217" s="31"/>
      <c r="G217" s="70">
        <f>E217*F217</f>
        <v>0</v>
      </c>
    </row>
    <row r="218" spans="1:7" s="63" customFormat="1" x14ac:dyDescent="0.25">
      <c r="A218" s="7"/>
      <c r="B218" s="3"/>
      <c r="C218" s="131"/>
      <c r="D218" s="11"/>
      <c r="E218" s="130"/>
      <c r="F218" s="31"/>
      <c r="G218" s="70"/>
    </row>
    <row r="219" spans="1:7" s="63" customFormat="1" ht="63.75" x14ac:dyDescent="0.25">
      <c r="A219" s="7"/>
      <c r="B219" s="3" t="s">
        <v>16</v>
      </c>
      <c r="C219" s="131" t="s">
        <v>321</v>
      </c>
      <c r="D219" s="11" t="s">
        <v>223</v>
      </c>
      <c r="E219" s="130">
        <v>12</v>
      </c>
      <c r="F219" s="31"/>
      <c r="G219" s="70">
        <f>E219*F219</f>
        <v>0</v>
      </c>
    </row>
    <row r="220" spans="1:7" s="63" customFormat="1" x14ac:dyDescent="0.25">
      <c r="A220" s="14"/>
      <c r="B220" s="13"/>
      <c r="C220" s="131"/>
      <c r="D220" s="11"/>
      <c r="E220" s="130"/>
      <c r="F220" s="40"/>
      <c r="G220" s="6"/>
    </row>
    <row r="221" spans="1:7" s="63" customFormat="1" ht="25.5" x14ac:dyDescent="0.25">
      <c r="A221" s="148"/>
      <c r="B221" s="149" t="s">
        <v>19</v>
      </c>
      <c r="C221" s="150" t="s">
        <v>93</v>
      </c>
      <c r="D221" s="11" t="s">
        <v>138</v>
      </c>
      <c r="E221" s="130">
        <v>1</v>
      </c>
      <c r="F221" s="40"/>
      <c r="G221" s="70">
        <f>E221*F221</f>
        <v>0</v>
      </c>
    </row>
    <row r="222" spans="1:7" s="63" customFormat="1" x14ac:dyDescent="0.25">
      <c r="A222" s="148"/>
      <c r="B222" s="149"/>
      <c r="C222" s="150"/>
      <c r="D222" s="11"/>
      <c r="E222" s="130"/>
      <c r="F222" s="40"/>
      <c r="G222" s="70"/>
    </row>
    <row r="223" spans="1:7" x14ac:dyDescent="0.25">
      <c r="A223" s="7"/>
      <c r="B223" s="3" t="s">
        <v>21</v>
      </c>
      <c r="C223" s="150" t="s">
        <v>61</v>
      </c>
      <c r="D223" s="11" t="s">
        <v>138</v>
      </c>
      <c r="E223" s="130">
        <v>1</v>
      </c>
      <c r="F223" s="31"/>
      <c r="G223" s="70">
        <f>E223*F223</f>
        <v>0</v>
      </c>
    </row>
    <row r="224" spans="1:7" ht="38.25" x14ac:dyDescent="0.25">
      <c r="A224" s="7"/>
      <c r="B224" s="13"/>
      <c r="C224" s="150" t="s">
        <v>119</v>
      </c>
      <c r="D224" s="11"/>
      <c r="E224" s="130"/>
      <c r="F224" s="40"/>
      <c r="G224" s="6"/>
    </row>
    <row r="225" spans="1:7" x14ac:dyDescent="0.25">
      <c r="A225" s="7"/>
      <c r="B225" s="13"/>
      <c r="C225" s="150" t="s">
        <v>62</v>
      </c>
      <c r="D225" s="11"/>
      <c r="E225" s="130"/>
      <c r="F225" s="40"/>
      <c r="G225" s="6"/>
    </row>
    <row r="226" spans="1:7" s="21" customFormat="1" ht="14.25" x14ac:dyDescent="0.2">
      <c r="A226" s="7"/>
      <c r="B226" s="13"/>
      <c r="C226" s="150" t="s">
        <v>63</v>
      </c>
      <c r="D226" s="11"/>
      <c r="E226" s="130"/>
      <c r="F226" s="40"/>
      <c r="G226" s="6"/>
    </row>
    <row r="227" spans="1:7" s="26" customFormat="1" ht="12.75" x14ac:dyDescent="0.2">
      <c r="A227" s="14" t="s">
        <v>42</v>
      </c>
      <c r="B227" s="13"/>
      <c r="C227" s="150" t="s">
        <v>64</v>
      </c>
      <c r="D227" s="11"/>
      <c r="E227" s="130"/>
      <c r="F227" s="40"/>
      <c r="G227" s="6"/>
    </row>
    <row r="228" spans="1:7" s="26" customFormat="1" ht="12.75" x14ac:dyDescent="0.2">
      <c r="A228" s="7"/>
      <c r="B228" s="13"/>
      <c r="C228" s="150" t="s">
        <v>65</v>
      </c>
      <c r="D228" s="11"/>
      <c r="E228" s="130"/>
      <c r="F228" s="40"/>
      <c r="G228" s="6"/>
    </row>
    <row r="229" spans="1:7" x14ac:dyDescent="0.25">
      <c r="A229" s="7"/>
      <c r="B229" s="3" t="s">
        <v>22</v>
      </c>
      <c r="C229" s="131" t="s">
        <v>66</v>
      </c>
      <c r="D229" s="11" t="s">
        <v>138</v>
      </c>
      <c r="E229" s="130">
        <v>1</v>
      </c>
      <c r="F229" s="31"/>
      <c r="G229" s="70">
        <f>E229*F229</f>
        <v>0</v>
      </c>
    </row>
    <row r="230" spans="1:7" ht="25.5" x14ac:dyDescent="0.25">
      <c r="A230" s="14" t="s">
        <v>42</v>
      </c>
      <c r="B230" s="13"/>
      <c r="C230" s="4" t="s">
        <v>67</v>
      </c>
      <c r="D230" s="11"/>
      <c r="E230" s="130"/>
      <c r="F230" s="40"/>
      <c r="G230" s="6"/>
    </row>
    <row r="231" spans="1:7" ht="38.25" x14ac:dyDescent="0.25">
      <c r="A231" s="14" t="s">
        <v>42</v>
      </c>
      <c r="B231" s="13"/>
      <c r="C231" s="4" t="s">
        <v>102</v>
      </c>
      <c r="D231" s="11"/>
      <c r="E231" s="130"/>
      <c r="F231" s="40"/>
      <c r="G231" s="6"/>
    </row>
    <row r="232" spans="1:7" x14ac:dyDescent="0.25">
      <c r="A232" s="14"/>
      <c r="B232" s="13"/>
      <c r="C232" s="4"/>
      <c r="D232" s="11"/>
      <c r="E232" s="130"/>
      <c r="F232" s="40"/>
      <c r="G232" s="6"/>
    </row>
    <row r="233" spans="1:7" s="78" customFormat="1" ht="12.75" x14ac:dyDescent="0.2">
      <c r="A233" s="123" t="s">
        <v>16</v>
      </c>
      <c r="B233" s="124"/>
      <c r="C233" s="91" t="s">
        <v>96</v>
      </c>
      <c r="D233" s="125"/>
      <c r="E233" s="125"/>
      <c r="F233" s="38"/>
      <c r="G233" s="76">
        <f>SUM(G70:G232)</f>
        <v>0</v>
      </c>
    </row>
    <row r="234" spans="1:7" s="21" customFormat="1" x14ac:dyDescent="0.25">
      <c r="A234" s="93"/>
      <c r="B234" s="108"/>
      <c r="C234" s="95"/>
      <c r="D234" s="96"/>
      <c r="E234" s="97"/>
      <c r="F234" s="34"/>
      <c r="G234" s="61"/>
    </row>
    <row r="235" spans="1:7" s="78" customFormat="1" ht="12.75" x14ac:dyDescent="0.2">
      <c r="A235" s="123" t="s">
        <v>19</v>
      </c>
      <c r="B235" s="124"/>
      <c r="C235" s="91" t="s">
        <v>94</v>
      </c>
      <c r="D235" s="125"/>
      <c r="E235" s="125"/>
      <c r="F235" s="38"/>
      <c r="G235" s="67"/>
    </row>
    <row r="236" spans="1:7" s="78" customFormat="1" x14ac:dyDescent="0.25">
      <c r="A236" s="151"/>
      <c r="B236" s="152"/>
      <c r="C236" s="153"/>
      <c r="D236" s="77"/>
      <c r="E236" s="77"/>
      <c r="F236" s="44"/>
      <c r="G236" s="77"/>
    </row>
    <row r="237" spans="1:7" s="78" customFormat="1" ht="51" x14ac:dyDescent="0.2">
      <c r="A237" s="154" t="s">
        <v>19</v>
      </c>
      <c r="B237" s="136" t="s">
        <v>15</v>
      </c>
      <c r="C237" s="136" t="s">
        <v>322</v>
      </c>
      <c r="D237" s="155"/>
      <c r="E237" s="155"/>
      <c r="F237" s="45"/>
      <c r="G237" s="25"/>
    </row>
    <row r="238" spans="1:7" s="78" customFormat="1" x14ac:dyDescent="0.25">
      <c r="A238" s="154"/>
      <c r="B238" s="136"/>
      <c r="C238" s="136" t="s">
        <v>169</v>
      </c>
      <c r="D238" s="96" t="s">
        <v>138</v>
      </c>
      <c r="E238" s="97">
        <v>1</v>
      </c>
      <c r="F238" s="34"/>
      <c r="G238" s="61">
        <f t="shared" ref="G238" si="2">ROUND(E238*F238,2)</f>
        <v>0</v>
      </c>
    </row>
    <row r="239" spans="1:7" s="78" customFormat="1" x14ac:dyDescent="0.25">
      <c r="A239" s="93"/>
      <c r="B239" s="108"/>
      <c r="C239" s="95"/>
      <c r="D239" s="96"/>
      <c r="E239" s="97"/>
      <c r="F239" s="34"/>
      <c r="G239" s="61"/>
    </row>
    <row r="240" spans="1:7" s="78" customFormat="1" ht="114.75" x14ac:dyDescent="0.2">
      <c r="A240" s="156" t="s">
        <v>19</v>
      </c>
      <c r="B240" s="15" t="s">
        <v>16</v>
      </c>
      <c r="C240" s="157" t="s">
        <v>308</v>
      </c>
      <c r="D240" s="158"/>
      <c r="E240" s="158"/>
      <c r="F240" s="48"/>
      <c r="G240" s="16"/>
    </row>
    <row r="241" spans="1:7" s="78" customFormat="1" ht="14.25" x14ac:dyDescent="0.2">
      <c r="A241" s="159"/>
      <c r="B241" s="17"/>
      <c r="C241" s="18"/>
      <c r="D241" s="160"/>
      <c r="E241" s="161"/>
      <c r="F241" s="47"/>
      <c r="G241" s="20"/>
    </row>
    <row r="242" spans="1:7" s="78" customFormat="1" ht="12.75" x14ac:dyDescent="0.2">
      <c r="A242" s="15"/>
      <c r="B242" s="15"/>
      <c r="C242" s="162" t="s">
        <v>124</v>
      </c>
      <c r="D242" s="158"/>
      <c r="E242" s="163"/>
      <c r="F242" s="48"/>
      <c r="G242" s="16"/>
    </row>
    <row r="243" spans="1:7" s="78" customFormat="1" ht="12.75" x14ac:dyDescent="0.2">
      <c r="A243" s="15"/>
      <c r="B243" s="15"/>
      <c r="C243" s="22" t="s">
        <v>270</v>
      </c>
      <c r="D243" s="158"/>
      <c r="E243" s="163"/>
      <c r="F243" s="48"/>
      <c r="G243" s="16"/>
    </row>
    <row r="244" spans="1:7" s="78" customFormat="1" ht="12.75" x14ac:dyDescent="0.2">
      <c r="A244" s="15"/>
      <c r="B244" s="15"/>
      <c r="C244" s="22" t="s">
        <v>271</v>
      </c>
      <c r="D244" s="158"/>
      <c r="E244" s="163"/>
      <c r="F244" s="48"/>
      <c r="G244" s="16"/>
    </row>
    <row r="245" spans="1:7" s="78" customFormat="1" ht="12.75" x14ac:dyDescent="0.2">
      <c r="A245" s="15"/>
      <c r="B245" s="15"/>
      <c r="C245" s="22" t="s">
        <v>258</v>
      </c>
      <c r="D245" s="158"/>
      <c r="E245" s="163"/>
      <c r="F245" s="48"/>
      <c r="G245" s="16"/>
    </row>
    <row r="246" spans="1:7" s="78" customFormat="1" ht="12.75" x14ac:dyDescent="0.2">
      <c r="A246" s="15"/>
      <c r="B246" s="15"/>
      <c r="C246" s="22" t="s">
        <v>252</v>
      </c>
      <c r="D246" s="158"/>
      <c r="E246" s="163"/>
      <c r="F246" s="48"/>
      <c r="G246" s="16"/>
    </row>
    <row r="247" spans="1:7" s="78" customFormat="1" ht="12.75" x14ac:dyDescent="0.2">
      <c r="A247" s="15"/>
      <c r="B247" s="15"/>
      <c r="C247" s="162" t="s">
        <v>273</v>
      </c>
      <c r="D247" s="158"/>
      <c r="E247" s="163"/>
      <c r="F247" s="48"/>
      <c r="G247" s="16"/>
    </row>
    <row r="248" spans="1:7" s="78" customFormat="1" ht="12.75" x14ac:dyDescent="0.2">
      <c r="A248" s="15"/>
      <c r="B248" s="15"/>
      <c r="C248" s="162" t="s">
        <v>272</v>
      </c>
      <c r="D248" s="158"/>
      <c r="E248" s="163"/>
      <c r="F248" s="48"/>
      <c r="G248" s="16"/>
    </row>
    <row r="249" spans="1:7" s="78" customFormat="1" ht="12.75" x14ac:dyDescent="0.2">
      <c r="A249" s="15"/>
      <c r="B249" s="15"/>
      <c r="C249" s="162" t="s">
        <v>274</v>
      </c>
      <c r="D249" s="158"/>
      <c r="E249" s="163"/>
      <c r="F249" s="48"/>
      <c r="G249" s="16"/>
    </row>
    <row r="250" spans="1:7" s="78" customFormat="1" ht="12.75" x14ac:dyDescent="0.2">
      <c r="A250" s="15"/>
      <c r="B250" s="15"/>
      <c r="C250" s="162" t="s">
        <v>275</v>
      </c>
      <c r="D250" s="158"/>
      <c r="E250" s="163"/>
      <c r="F250" s="48"/>
      <c r="G250" s="16"/>
    </row>
    <row r="251" spans="1:7" s="78" customFormat="1" ht="12.75" x14ac:dyDescent="0.2">
      <c r="A251" s="15"/>
      <c r="B251" s="15"/>
      <c r="C251" s="162" t="s">
        <v>277</v>
      </c>
      <c r="D251" s="158"/>
      <c r="E251" s="163"/>
      <c r="F251" s="48"/>
      <c r="G251" s="16"/>
    </row>
    <row r="252" spans="1:7" s="78" customFormat="1" ht="12.75" x14ac:dyDescent="0.2">
      <c r="A252" s="15"/>
      <c r="B252" s="15"/>
      <c r="C252" s="162" t="s">
        <v>276</v>
      </c>
      <c r="D252" s="158"/>
      <c r="E252" s="163"/>
      <c r="F252" s="48"/>
      <c r="G252" s="16"/>
    </row>
    <row r="253" spans="1:7" s="78" customFormat="1" ht="12.75" x14ac:dyDescent="0.2">
      <c r="A253" s="15"/>
      <c r="B253" s="15"/>
      <c r="C253" s="162" t="s">
        <v>125</v>
      </c>
      <c r="D253" s="158"/>
      <c r="E253" s="163"/>
      <c r="F253" s="48"/>
      <c r="G253" s="16"/>
    </row>
    <row r="254" spans="1:7" s="78" customFormat="1" ht="12.75" x14ac:dyDescent="0.2">
      <c r="A254" s="15"/>
      <c r="B254" s="15"/>
      <c r="C254" s="162" t="s">
        <v>126</v>
      </c>
      <c r="D254" s="158"/>
      <c r="E254" s="163"/>
      <c r="F254" s="48"/>
      <c r="G254" s="16"/>
    </row>
    <row r="255" spans="1:7" s="78" customFormat="1" ht="12" customHeight="1" x14ac:dyDescent="0.2">
      <c r="A255" s="15"/>
      <c r="B255" s="15"/>
      <c r="C255" s="162" t="s">
        <v>278</v>
      </c>
      <c r="D255" s="158"/>
      <c r="E255" s="163"/>
      <c r="F255" s="48"/>
      <c r="G255" s="16"/>
    </row>
    <row r="256" spans="1:7" s="78" customFormat="1" ht="12.75" x14ac:dyDescent="0.2">
      <c r="A256" s="15"/>
      <c r="B256" s="15"/>
      <c r="C256" s="162" t="s">
        <v>128</v>
      </c>
      <c r="D256" s="158"/>
      <c r="E256" s="163"/>
      <c r="F256" s="48"/>
      <c r="G256" s="16"/>
    </row>
    <row r="257" spans="1:7" s="78" customFormat="1" ht="12.75" x14ac:dyDescent="0.2">
      <c r="A257" s="15"/>
      <c r="B257" s="15"/>
      <c r="C257" s="162" t="s">
        <v>279</v>
      </c>
      <c r="D257" s="158"/>
      <c r="E257" s="163"/>
      <c r="F257" s="48"/>
      <c r="G257" s="16"/>
    </row>
    <row r="258" spans="1:7" s="78" customFormat="1" ht="12.75" x14ac:dyDescent="0.2">
      <c r="A258" s="15"/>
      <c r="B258" s="15"/>
      <c r="C258" s="162" t="s">
        <v>280</v>
      </c>
      <c r="D258" s="158"/>
      <c r="E258" s="163"/>
      <c r="F258" s="48"/>
      <c r="G258" s="16"/>
    </row>
    <row r="259" spans="1:7" s="78" customFormat="1" ht="12.75" x14ac:dyDescent="0.2">
      <c r="A259" s="15"/>
      <c r="B259" s="15"/>
      <c r="C259" s="162" t="s">
        <v>281</v>
      </c>
      <c r="D259" s="158"/>
      <c r="E259" s="163"/>
      <c r="F259" s="48"/>
      <c r="G259" s="16"/>
    </row>
    <row r="260" spans="1:7" s="78" customFormat="1" ht="12.75" x14ac:dyDescent="0.2">
      <c r="A260" s="15"/>
      <c r="B260" s="15"/>
      <c r="C260" s="162"/>
      <c r="D260" s="158"/>
      <c r="E260" s="163"/>
      <c r="F260" s="48"/>
      <c r="G260" s="16"/>
    </row>
    <row r="261" spans="1:7" s="78" customFormat="1" ht="12.75" x14ac:dyDescent="0.2">
      <c r="A261" s="15"/>
      <c r="B261" s="15"/>
      <c r="C261" s="162" t="s">
        <v>361</v>
      </c>
      <c r="D261" s="158"/>
      <c r="E261" s="163"/>
      <c r="F261" s="48"/>
      <c r="G261" s="16"/>
    </row>
    <row r="262" spans="1:7" s="78" customFormat="1" ht="12.75" x14ac:dyDescent="0.2">
      <c r="A262" s="15"/>
      <c r="B262" s="15"/>
      <c r="C262" s="162" t="s">
        <v>325</v>
      </c>
      <c r="D262" s="158"/>
      <c r="E262" s="163"/>
      <c r="F262" s="48"/>
      <c r="G262" s="16"/>
    </row>
    <row r="263" spans="1:7" s="78" customFormat="1" ht="12.75" x14ac:dyDescent="0.2">
      <c r="A263" s="15"/>
      <c r="B263" s="15"/>
      <c r="C263" s="162" t="s">
        <v>282</v>
      </c>
      <c r="D263" s="158"/>
      <c r="E263" s="163"/>
      <c r="F263" s="48"/>
      <c r="G263" s="16"/>
    </row>
    <row r="264" spans="1:7" s="78" customFormat="1" ht="12.75" x14ac:dyDescent="0.2">
      <c r="A264" s="15"/>
      <c r="B264" s="15"/>
      <c r="C264" s="162" t="s">
        <v>158</v>
      </c>
      <c r="D264" s="158"/>
      <c r="E264" s="163"/>
      <c r="F264" s="48"/>
      <c r="G264" s="16"/>
    </row>
    <row r="265" spans="1:7" s="78" customFormat="1" ht="12.75" x14ac:dyDescent="0.2">
      <c r="A265" s="15"/>
      <c r="B265" s="15"/>
      <c r="C265" s="162" t="s">
        <v>264</v>
      </c>
      <c r="D265" s="158"/>
      <c r="E265" s="163"/>
      <c r="F265" s="48"/>
      <c r="G265" s="16"/>
    </row>
    <row r="266" spans="1:7" s="78" customFormat="1" ht="12.75" x14ac:dyDescent="0.2">
      <c r="A266" s="15"/>
      <c r="B266" s="15"/>
      <c r="C266" s="162" t="s">
        <v>266</v>
      </c>
      <c r="D266" s="158"/>
      <c r="E266" s="163"/>
      <c r="F266" s="48"/>
      <c r="G266" s="16"/>
    </row>
    <row r="267" spans="1:7" s="78" customFormat="1" ht="54.75" customHeight="1" x14ac:dyDescent="0.2">
      <c r="A267" s="15"/>
      <c r="B267" s="15"/>
      <c r="C267" s="162" t="s">
        <v>283</v>
      </c>
      <c r="D267" s="158"/>
      <c r="E267" s="163"/>
      <c r="F267" s="48"/>
      <c r="G267" s="16"/>
    </row>
    <row r="268" spans="1:7" s="78" customFormat="1" ht="12.75" x14ac:dyDescent="0.2">
      <c r="A268" s="15"/>
      <c r="B268" s="15"/>
      <c r="C268" s="162" t="s">
        <v>150</v>
      </c>
      <c r="D268" s="158"/>
      <c r="E268" s="163"/>
      <c r="F268" s="48"/>
      <c r="G268" s="16"/>
    </row>
    <row r="269" spans="1:7" s="78" customFormat="1" ht="12.75" x14ac:dyDescent="0.2">
      <c r="A269" s="15"/>
      <c r="B269" s="15"/>
      <c r="C269" s="162" t="s">
        <v>151</v>
      </c>
      <c r="D269" s="158"/>
      <c r="E269" s="163"/>
      <c r="F269" s="48"/>
      <c r="G269" s="16"/>
    </row>
    <row r="270" spans="1:7" s="78" customFormat="1" ht="12.75" x14ac:dyDescent="0.2">
      <c r="A270" s="15"/>
      <c r="B270" s="15"/>
      <c r="C270" s="162" t="s">
        <v>152</v>
      </c>
      <c r="D270" s="158"/>
      <c r="E270" s="163"/>
      <c r="F270" s="48"/>
      <c r="G270" s="16"/>
    </row>
    <row r="271" spans="1:7" s="78" customFormat="1" ht="12.75" x14ac:dyDescent="0.2">
      <c r="A271" s="15"/>
      <c r="B271" s="15"/>
      <c r="C271" s="162" t="s">
        <v>153</v>
      </c>
      <c r="D271" s="158"/>
      <c r="E271" s="163"/>
      <c r="F271" s="48"/>
      <c r="G271" s="16"/>
    </row>
    <row r="272" spans="1:7" s="78" customFormat="1" ht="12.75" x14ac:dyDescent="0.2">
      <c r="A272" s="15"/>
      <c r="B272" s="15"/>
      <c r="C272" s="162" t="s">
        <v>154</v>
      </c>
      <c r="D272" s="158"/>
      <c r="E272" s="163"/>
      <c r="F272" s="48"/>
      <c r="G272" s="16"/>
    </row>
    <row r="273" spans="1:7" s="78" customFormat="1" ht="12.75" x14ac:dyDescent="0.2">
      <c r="A273" s="15"/>
      <c r="B273" s="15"/>
      <c r="C273" s="162" t="s">
        <v>155</v>
      </c>
      <c r="D273" s="158"/>
      <c r="E273" s="163"/>
      <c r="F273" s="48"/>
      <c r="G273" s="16"/>
    </row>
    <row r="274" spans="1:7" s="78" customFormat="1" ht="12.75" x14ac:dyDescent="0.2">
      <c r="A274" s="15"/>
      <c r="B274" s="15"/>
      <c r="C274" s="162" t="s">
        <v>156</v>
      </c>
      <c r="D274" s="158"/>
      <c r="E274" s="163"/>
      <c r="F274" s="48"/>
      <c r="G274" s="16"/>
    </row>
    <row r="275" spans="1:7" s="78" customFormat="1" ht="15" customHeight="1" x14ac:dyDescent="0.2">
      <c r="A275" s="15"/>
      <c r="B275" s="15"/>
      <c r="C275" s="162" t="s">
        <v>157</v>
      </c>
      <c r="D275" s="163"/>
      <c r="E275" s="163"/>
      <c r="F275" s="48"/>
      <c r="G275" s="16"/>
    </row>
    <row r="276" spans="1:7" s="78" customFormat="1" ht="12.75" x14ac:dyDescent="0.2">
      <c r="A276" s="15"/>
      <c r="B276" s="15"/>
      <c r="C276" s="162"/>
      <c r="D276" s="164"/>
      <c r="E276" s="164"/>
      <c r="F276" s="48"/>
      <c r="G276" s="16"/>
    </row>
    <row r="277" spans="1:7" s="78" customFormat="1" ht="15" customHeight="1" x14ac:dyDescent="0.2">
      <c r="A277" s="15"/>
      <c r="B277" s="15" t="s">
        <v>139</v>
      </c>
      <c r="C277" s="157" t="s">
        <v>132</v>
      </c>
      <c r="D277" s="165"/>
      <c r="E277" s="158"/>
      <c r="F277" s="48"/>
      <c r="G277" s="16"/>
    </row>
    <row r="278" spans="1:7" s="78" customFormat="1" ht="12.75" x14ac:dyDescent="0.2">
      <c r="A278" s="15"/>
      <c r="B278" s="15"/>
      <c r="C278" s="157" t="s">
        <v>285</v>
      </c>
      <c r="D278" s="163"/>
      <c r="E278" s="163"/>
      <c r="F278" s="48"/>
      <c r="G278" s="16"/>
    </row>
    <row r="279" spans="1:7" s="78" customFormat="1" ht="15" customHeight="1" x14ac:dyDescent="0.2">
      <c r="A279" s="15"/>
      <c r="B279" s="15"/>
      <c r="C279" s="157" t="s">
        <v>286</v>
      </c>
      <c r="D279" s="163"/>
      <c r="E279" s="163"/>
      <c r="F279" s="48"/>
      <c r="G279" s="16"/>
    </row>
    <row r="280" spans="1:7" s="78" customFormat="1" ht="14.25" x14ac:dyDescent="0.2">
      <c r="A280" s="166"/>
      <c r="B280" s="167"/>
      <c r="C280" s="136"/>
      <c r="D280" s="155"/>
      <c r="E280" s="155"/>
      <c r="F280" s="47"/>
      <c r="G280" s="23"/>
    </row>
    <row r="281" spans="1:7" s="78" customFormat="1" ht="12.75" x14ac:dyDescent="0.2">
      <c r="A281" s="15"/>
      <c r="B281" s="15"/>
      <c r="C281" s="162"/>
      <c r="D281" s="164"/>
      <c r="E281" s="164"/>
      <c r="F281" s="48"/>
      <c r="G281" s="16"/>
    </row>
    <row r="282" spans="1:7" s="78" customFormat="1" ht="15" customHeight="1" x14ac:dyDescent="0.2">
      <c r="A282" s="15"/>
      <c r="B282" s="15" t="s">
        <v>140</v>
      </c>
      <c r="C282" s="157" t="s">
        <v>133</v>
      </c>
      <c r="D282" s="165"/>
      <c r="E282" s="158"/>
      <c r="F282" s="48"/>
      <c r="G282" s="16"/>
    </row>
    <row r="283" spans="1:7" s="78" customFormat="1" ht="12.75" x14ac:dyDescent="0.2">
      <c r="A283" s="15"/>
      <c r="B283" s="15"/>
      <c r="C283" s="157" t="s">
        <v>287</v>
      </c>
      <c r="D283" s="163"/>
      <c r="E283" s="163"/>
      <c r="F283" s="48"/>
      <c r="G283" s="16"/>
    </row>
    <row r="284" spans="1:7" s="78" customFormat="1" ht="12.75" x14ac:dyDescent="0.2">
      <c r="A284" s="15"/>
      <c r="B284" s="15"/>
      <c r="C284" s="157" t="s">
        <v>288</v>
      </c>
      <c r="D284" s="163"/>
      <c r="E284" s="163"/>
      <c r="F284" s="48"/>
      <c r="G284" s="16"/>
    </row>
    <row r="285" spans="1:7" s="78" customFormat="1" ht="12.75" x14ac:dyDescent="0.2">
      <c r="A285" s="15"/>
      <c r="B285" s="15"/>
      <c r="C285" s="157"/>
      <c r="D285" s="158"/>
      <c r="E285" s="158"/>
      <c r="F285" s="48"/>
      <c r="G285" s="16"/>
    </row>
    <row r="286" spans="1:7" s="78" customFormat="1" ht="51" x14ac:dyDescent="0.2">
      <c r="A286" s="15"/>
      <c r="B286" s="15" t="s">
        <v>141</v>
      </c>
      <c r="C286" s="157" t="s">
        <v>134</v>
      </c>
      <c r="D286" s="165"/>
      <c r="E286" s="158"/>
      <c r="F286" s="48"/>
      <c r="G286" s="16"/>
    </row>
    <row r="287" spans="1:7" s="78" customFormat="1" ht="12.75" x14ac:dyDescent="0.2">
      <c r="A287" s="15"/>
      <c r="B287" s="15"/>
      <c r="C287" s="157"/>
      <c r="D287" s="158"/>
      <c r="E287" s="158"/>
      <c r="F287" s="48"/>
      <c r="G287" s="16"/>
    </row>
    <row r="288" spans="1:7" s="63" customFormat="1" ht="26.25" x14ac:dyDescent="0.25">
      <c r="A288" s="15"/>
      <c r="B288" s="15" t="s">
        <v>142</v>
      </c>
      <c r="C288" s="157" t="s">
        <v>135</v>
      </c>
      <c r="D288" s="165"/>
      <c r="E288" s="158"/>
      <c r="F288" s="48"/>
      <c r="G288" s="16"/>
    </row>
    <row r="289" spans="1:7" s="63" customFormat="1" x14ac:dyDescent="0.25">
      <c r="A289" s="15"/>
      <c r="B289" s="15"/>
      <c r="C289" s="157"/>
      <c r="D289" s="158"/>
      <c r="E289" s="158"/>
      <c r="F289" s="48"/>
      <c r="G289" s="16"/>
    </row>
    <row r="290" spans="1:7" s="63" customFormat="1" ht="39" x14ac:dyDescent="0.25">
      <c r="A290" s="15"/>
      <c r="B290" s="15" t="s">
        <v>143</v>
      </c>
      <c r="C290" s="157" t="s">
        <v>136</v>
      </c>
      <c r="D290" s="165"/>
      <c r="E290" s="158"/>
      <c r="F290" s="48"/>
      <c r="G290" s="16"/>
    </row>
    <row r="291" spans="1:7" s="63" customFormat="1" x14ac:dyDescent="0.25">
      <c r="A291" s="15"/>
      <c r="B291" s="15"/>
      <c r="C291" s="157" t="s">
        <v>147</v>
      </c>
      <c r="D291" s="163"/>
      <c r="E291" s="163"/>
      <c r="F291" s="48"/>
      <c r="G291" s="16"/>
    </row>
    <row r="292" spans="1:7" x14ac:dyDescent="0.25">
      <c r="A292" s="15"/>
      <c r="B292" s="15"/>
      <c r="C292" s="157"/>
      <c r="D292" s="158"/>
      <c r="E292" s="158"/>
      <c r="F292" s="48"/>
      <c r="G292" s="16"/>
    </row>
    <row r="293" spans="1:7" ht="64.5" x14ac:dyDescent="0.25">
      <c r="A293" s="15"/>
      <c r="B293" s="15" t="s">
        <v>144</v>
      </c>
      <c r="C293" s="157" t="s">
        <v>137</v>
      </c>
      <c r="D293" s="165"/>
      <c r="E293" s="158"/>
      <c r="F293" s="48"/>
      <c r="G293" s="16"/>
    </row>
    <row r="294" spans="1:7" x14ac:dyDescent="0.25">
      <c r="A294" s="168"/>
      <c r="B294" s="168"/>
      <c r="C294" s="169"/>
      <c r="D294" s="170" t="s">
        <v>138</v>
      </c>
      <c r="E294" s="170">
        <v>1</v>
      </c>
      <c r="F294" s="49"/>
      <c r="G294" s="79">
        <f>E294*F294</f>
        <v>0</v>
      </c>
    </row>
    <row r="295" spans="1:7" x14ac:dyDescent="0.25">
      <c r="A295" s="15"/>
      <c r="B295" s="15"/>
      <c r="C295" s="171"/>
      <c r="D295" s="163"/>
      <c r="E295" s="163"/>
      <c r="F295" s="45"/>
      <c r="G295" s="24"/>
    </row>
    <row r="296" spans="1:7" x14ac:dyDescent="0.25">
      <c r="A296" s="15"/>
      <c r="B296" s="15"/>
      <c r="C296" s="171"/>
      <c r="D296" s="163"/>
      <c r="E296" s="163"/>
      <c r="F296" s="45"/>
      <c r="G296" s="24"/>
    </row>
    <row r="297" spans="1:7" s="82" customFormat="1" ht="37.5" customHeight="1" x14ac:dyDescent="0.2">
      <c r="A297" s="15"/>
      <c r="B297" s="15"/>
      <c r="C297" s="172"/>
      <c r="D297" s="163"/>
      <c r="E297" s="163"/>
      <c r="F297" s="48"/>
      <c r="G297" s="16"/>
    </row>
    <row r="298" spans="1:7" x14ac:dyDescent="0.25">
      <c r="A298" s="123" t="s">
        <v>19</v>
      </c>
      <c r="B298" s="124"/>
      <c r="C298" s="91" t="s">
        <v>95</v>
      </c>
      <c r="D298" s="125"/>
      <c r="E298" s="125"/>
      <c r="F298" s="38"/>
      <c r="G298" s="76">
        <f>SUM(G237:G297)</f>
        <v>0</v>
      </c>
    </row>
    <row r="299" spans="1:7" x14ac:dyDescent="0.25">
      <c r="A299" s="173"/>
      <c r="B299" s="174"/>
      <c r="C299" s="175"/>
      <c r="D299" s="176"/>
      <c r="E299" s="177"/>
      <c r="F299" s="50"/>
      <c r="G299" s="80"/>
    </row>
    <row r="300" spans="1:7" x14ac:dyDescent="0.25">
      <c r="A300" s="173"/>
      <c r="B300" s="174"/>
      <c r="C300" s="175"/>
      <c r="D300" s="176"/>
      <c r="E300" s="177"/>
      <c r="F300" s="50"/>
      <c r="G300" s="80"/>
    </row>
    <row r="301" spans="1:7" x14ac:dyDescent="0.25">
      <c r="A301" s="173"/>
      <c r="B301" s="174"/>
      <c r="C301" s="175"/>
      <c r="D301" s="176"/>
      <c r="E301" s="177"/>
      <c r="F301" s="50"/>
      <c r="G301" s="80"/>
    </row>
    <row r="302" spans="1:7" x14ac:dyDescent="0.25">
      <c r="A302" s="93"/>
      <c r="B302" s="94"/>
      <c r="E302" s="97"/>
      <c r="F302" s="34"/>
      <c r="G302" s="61"/>
    </row>
    <row r="303" spans="1:7" ht="18.75" x14ac:dyDescent="0.3">
      <c r="A303" s="178"/>
      <c r="B303" s="179"/>
      <c r="C303" s="180" t="s">
        <v>26</v>
      </c>
      <c r="D303" s="181"/>
      <c r="E303" s="92"/>
      <c r="F303" s="33"/>
      <c r="G303" s="66"/>
    </row>
    <row r="304" spans="1:7" x14ac:dyDescent="0.25">
      <c r="A304" s="182" t="s">
        <v>15</v>
      </c>
      <c r="B304" s="183"/>
      <c r="C304" s="91" t="s">
        <v>30</v>
      </c>
      <c r="D304" s="92"/>
      <c r="E304" s="92"/>
      <c r="F304" s="33"/>
      <c r="G304" s="66">
        <f>$G$65</f>
        <v>0</v>
      </c>
    </row>
    <row r="305" spans="1:7" x14ac:dyDescent="0.25">
      <c r="A305" s="182" t="s">
        <v>16</v>
      </c>
      <c r="B305" s="183"/>
      <c r="C305" s="91" t="s">
        <v>97</v>
      </c>
      <c r="D305" s="92"/>
      <c r="E305" s="92"/>
      <c r="F305" s="33"/>
      <c r="G305" s="66">
        <f>$G$233</f>
        <v>0</v>
      </c>
    </row>
    <row r="306" spans="1:7" x14ac:dyDescent="0.25">
      <c r="A306" s="182" t="s">
        <v>19</v>
      </c>
      <c r="B306" s="183"/>
      <c r="C306" s="91" t="s">
        <v>98</v>
      </c>
      <c r="D306" s="92"/>
      <c r="E306" s="92"/>
      <c r="F306" s="33"/>
      <c r="G306" s="66">
        <f>$G$298</f>
        <v>0</v>
      </c>
    </row>
    <row r="307" spans="1:7" ht="18.75" x14ac:dyDescent="0.3">
      <c r="A307" s="178"/>
      <c r="B307" s="179"/>
      <c r="C307" s="184" t="s">
        <v>27</v>
      </c>
      <c r="D307" s="184"/>
      <c r="E307" s="184"/>
      <c r="F307" s="51"/>
      <c r="G307" s="81">
        <f>SUM(G304:G306)</f>
        <v>0</v>
      </c>
    </row>
  </sheetData>
  <sheetProtection algorithmName="SHA-512" hashValue="GyLvlPimhIWDKJAlFylQXhZ0/kdpvUPC8JgX202Jn95lWBsbyyOFbBFbvIgv6XN+GWVLDzT6IrKGUDIeUO7h/A==" saltValue="XuonxjPFTDgAEUfVU3C/Hg==" spinCount="100000" sheet="1" objects="1" scenarios="1"/>
  <mergeCells count="2">
    <mergeCell ref="A1:B1"/>
    <mergeCell ref="C307:E30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L248"/>
  <sheetViews>
    <sheetView zoomScaleNormal="100" workbookViewId="0">
      <pane ySplit="1" topLeftCell="A207" activePane="bottomLeft" state="frozen"/>
      <selection pane="bottomLeft" activeCell="G226" sqref="G226"/>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1" width="9.140625" style="54"/>
    <col min="12" max="12" width="77.140625" style="95" customWidth="1"/>
    <col min="13"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0"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12" ht="240.75" customHeight="1" x14ac:dyDescent="0.25">
      <c r="A17" s="103"/>
      <c r="B17" s="104"/>
      <c r="C17" s="105" t="s">
        <v>311</v>
      </c>
      <c r="D17" s="106"/>
      <c r="E17" s="107"/>
      <c r="F17" s="35"/>
      <c r="G17" s="59"/>
    </row>
    <row r="18" spans="1:12" x14ac:dyDescent="0.25">
      <c r="A18" s="103"/>
      <c r="B18" s="104"/>
      <c r="C18" s="105"/>
      <c r="D18" s="106"/>
      <c r="E18" s="107"/>
      <c r="F18" s="35"/>
      <c r="G18" s="59"/>
    </row>
    <row r="19" spans="1:12" ht="60" x14ac:dyDescent="0.25">
      <c r="A19" s="93"/>
      <c r="B19" s="108"/>
      <c r="C19" s="109" t="s">
        <v>312</v>
      </c>
      <c r="E19" s="110"/>
      <c r="F19" s="34"/>
      <c r="G19" s="60"/>
    </row>
    <row r="20" spans="1:12" ht="225" x14ac:dyDescent="0.25">
      <c r="A20" s="93"/>
      <c r="B20" s="108"/>
      <c r="C20" s="111" t="s">
        <v>313</v>
      </c>
      <c r="E20" s="110"/>
      <c r="F20" s="34"/>
      <c r="G20" s="60"/>
    </row>
    <row r="21" spans="1:12" x14ac:dyDescent="0.25">
      <c r="A21" s="93"/>
      <c r="B21" s="94"/>
      <c r="E21" s="97"/>
      <c r="F21" s="34"/>
      <c r="G21" s="61"/>
    </row>
    <row r="22" spans="1:12" x14ac:dyDescent="0.25">
      <c r="A22" s="93"/>
      <c r="B22" s="94"/>
      <c r="C22" s="112"/>
      <c r="E22" s="97"/>
      <c r="F22" s="34"/>
      <c r="G22" s="56"/>
      <c r="L22" s="54"/>
    </row>
    <row r="23" spans="1:12" x14ac:dyDescent="0.25">
      <c r="A23" s="89" t="s">
        <v>15</v>
      </c>
      <c r="B23" s="90"/>
      <c r="C23" s="91" t="s">
        <v>30</v>
      </c>
      <c r="D23" s="92"/>
      <c r="E23" s="92"/>
      <c r="F23" s="33"/>
      <c r="G23" s="55"/>
      <c r="L23" s="54"/>
    </row>
    <row r="24" spans="1:12" x14ac:dyDescent="0.25">
      <c r="A24" s="93"/>
      <c r="B24" s="94"/>
      <c r="C24" s="112"/>
      <c r="E24" s="97"/>
      <c r="F24" s="34"/>
      <c r="G24" s="56"/>
      <c r="L24" s="54"/>
    </row>
    <row r="25" spans="1:12" ht="30" x14ac:dyDescent="0.25">
      <c r="A25" s="93"/>
      <c r="B25" s="94"/>
      <c r="C25" s="112" t="s">
        <v>20</v>
      </c>
      <c r="E25" s="97"/>
      <c r="F25" s="34"/>
      <c r="G25" s="61"/>
      <c r="L25" s="54"/>
    </row>
    <row r="26" spans="1:12" ht="222" customHeight="1" x14ac:dyDescent="0.25">
      <c r="A26" s="93"/>
      <c r="B26" s="94"/>
      <c r="C26" s="95" t="s">
        <v>354</v>
      </c>
      <c r="E26" s="97"/>
      <c r="F26" s="34"/>
      <c r="G26" s="61"/>
      <c r="L26" s="54"/>
    </row>
    <row r="27" spans="1:12" ht="75" x14ac:dyDescent="0.25">
      <c r="A27" s="93"/>
      <c r="B27" s="94"/>
      <c r="C27" s="99" t="s">
        <v>248</v>
      </c>
      <c r="E27" s="97"/>
      <c r="F27" s="34"/>
      <c r="G27" s="61"/>
      <c r="L27" s="54"/>
    </row>
    <row r="28" spans="1:12" x14ac:dyDescent="0.25">
      <c r="A28" s="93"/>
      <c r="B28" s="94"/>
      <c r="E28" s="97"/>
      <c r="F28" s="34"/>
      <c r="G28" s="61"/>
      <c r="L28" s="54"/>
    </row>
    <row r="29" spans="1:12" ht="105" x14ac:dyDescent="0.25">
      <c r="A29" s="93"/>
      <c r="B29" s="94"/>
      <c r="C29" s="95" t="s">
        <v>247</v>
      </c>
      <c r="E29" s="97"/>
      <c r="F29" s="34"/>
      <c r="G29" s="61"/>
      <c r="L29" s="54"/>
    </row>
    <row r="30" spans="1:12" ht="135" x14ac:dyDescent="0.25">
      <c r="A30" s="93"/>
      <c r="B30" s="94"/>
      <c r="C30" s="113" t="s">
        <v>14</v>
      </c>
      <c r="E30" s="97"/>
      <c r="F30" s="34"/>
      <c r="G30" s="61"/>
      <c r="L30" s="54"/>
    </row>
    <row r="31" spans="1:12" ht="105" x14ac:dyDescent="0.25">
      <c r="A31" s="93"/>
      <c r="B31" s="94"/>
      <c r="C31" s="95" t="s">
        <v>0</v>
      </c>
      <c r="E31" s="97"/>
      <c r="F31" s="34"/>
      <c r="G31" s="61"/>
      <c r="L31" s="54"/>
    </row>
    <row r="32" spans="1:12" x14ac:dyDescent="0.25">
      <c r="A32" s="93"/>
      <c r="B32" s="94"/>
      <c r="C32" s="112" t="s">
        <v>1</v>
      </c>
      <c r="E32" s="97"/>
      <c r="F32" s="34"/>
      <c r="G32" s="61"/>
      <c r="L32" s="54"/>
    </row>
    <row r="33" spans="1:12" ht="90" x14ac:dyDescent="0.25">
      <c r="A33" s="93"/>
      <c r="B33" s="94"/>
      <c r="C33" s="95" t="s">
        <v>332</v>
      </c>
      <c r="E33" s="97"/>
      <c r="F33" s="34"/>
      <c r="G33" s="61"/>
      <c r="L33" s="54"/>
    </row>
    <row r="34" spans="1:12" x14ac:dyDescent="0.25">
      <c r="A34" s="93"/>
      <c r="B34" s="94"/>
      <c r="E34" s="97"/>
      <c r="F34" s="34"/>
      <c r="G34" s="61"/>
    </row>
    <row r="35" spans="1:12" s="8" customFormat="1" ht="12.75" x14ac:dyDescent="0.2">
      <c r="A35" s="27" t="s">
        <v>15</v>
      </c>
      <c r="B35" s="29" t="s">
        <v>15</v>
      </c>
      <c r="C35" s="5" t="s">
        <v>30</v>
      </c>
      <c r="D35" s="9"/>
      <c r="E35" s="10"/>
      <c r="F35" s="42"/>
      <c r="G35" s="12"/>
    </row>
    <row r="36" spans="1:12" x14ac:dyDescent="0.25">
      <c r="A36" s="93"/>
      <c r="B36" s="94"/>
      <c r="E36" s="97"/>
      <c r="F36" s="34"/>
      <c r="G36" s="61"/>
    </row>
    <row r="37" spans="1:12" ht="60" x14ac:dyDescent="0.25">
      <c r="A37" s="114"/>
      <c r="B37" s="115" t="s">
        <v>15</v>
      </c>
      <c r="C37" s="116" t="s">
        <v>333</v>
      </c>
      <c r="D37" s="96" t="s">
        <v>138</v>
      </c>
      <c r="E37" s="97">
        <v>1</v>
      </c>
      <c r="F37" s="34"/>
      <c r="G37" s="61">
        <f>ROUND(E37*F37,2)</f>
        <v>0</v>
      </c>
    </row>
    <row r="38" spans="1:12" x14ac:dyDescent="0.25">
      <c r="A38" s="114"/>
      <c r="B38" s="115"/>
      <c r="C38" s="116"/>
      <c r="E38" s="97"/>
      <c r="F38" s="34"/>
      <c r="G38" s="61"/>
    </row>
    <row r="39" spans="1:12" ht="90" x14ac:dyDescent="0.25">
      <c r="A39" s="114"/>
      <c r="B39" s="115" t="s">
        <v>16</v>
      </c>
      <c r="C39" s="116" t="s">
        <v>183</v>
      </c>
      <c r="D39" s="96" t="s">
        <v>2</v>
      </c>
      <c r="E39" s="97">
        <v>2</v>
      </c>
      <c r="F39" s="34"/>
      <c r="G39" s="61">
        <f>ROUND(E39*F39,2)</f>
        <v>0</v>
      </c>
    </row>
    <row r="40" spans="1:12" x14ac:dyDescent="0.25">
      <c r="A40" s="114"/>
      <c r="B40" s="115"/>
      <c r="C40" s="116"/>
      <c r="E40" s="97"/>
      <c r="F40" s="34"/>
      <c r="G40" s="61"/>
    </row>
    <row r="41" spans="1:12" ht="75" x14ac:dyDescent="0.25">
      <c r="A41" s="114"/>
      <c r="B41" s="115" t="s">
        <v>19</v>
      </c>
      <c r="C41" s="116" t="s">
        <v>39</v>
      </c>
      <c r="D41" s="96" t="s">
        <v>2</v>
      </c>
      <c r="E41" s="97">
        <v>5</v>
      </c>
      <c r="F41" s="34"/>
      <c r="G41" s="61">
        <f>ROUND(E41*F41,2)</f>
        <v>0</v>
      </c>
    </row>
    <row r="42" spans="1:12" x14ac:dyDescent="0.25">
      <c r="A42" s="114"/>
      <c r="B42" s="115"/>
      <c r="C42" s="116"/>
      <c r="E42" s="97"/>
      <c r="F42" s="34"/>
      <c r="G42" s="61"/>
    </row>
    <row r="43" spans="1:12" ht="75" x14ac:dyDescent="0.25">
      <c r="A43" s="114"/>
      <c r="B43" s="115" t="s">
        <v>21</v>
      </c>
      <c r="C43" s="116" t="s">
        <v>40</v>
      </c>
      <c r="E43" s="97"/>
      <c r="F43" s="34"/>
      <c r="G43" s="61"/>
    </row>
    <row r="44" spans="1:12" x14ac:dyDescent="0.25">
      <c r="A44" s="114"/>
      <c r="B44" s="115"/>
      <c r="C44" s="95" t="s">
        <v>3</v>
      </c>
      <c r="D44" s="96" t="s">
        <v>4</v>
      </c>
      <c r="E44" s="97">
        <v>4</v>
      </c>
      <c r="F44" s="34"/>
      <c r="G44" s="61">
        <f>ROUND(E44*F44,2)</f>
        <v>0</v>
      </c>
    </row>
    <row r="45" spans="1:12" x14ac:dyDescent="0.25">
      <c r="A45" s="114"/>
      <c r="B45" s="115"/>
      <c r="C45" s="95" t="s">
        <v>111</v>
      </c>
      <c r="D45" s="96" t="s">
        <v>2</v>
      </c>
      <c r="E45" s="97">
        <v>4</v>
      </c>
      <c r="F45" s="34"/>
      <c r="G45" s="61">
        <f>ROUND(E45*F45,2)</f>
        <v>0</v>
      </c>
    </row>
    <row r="46" spans="1:12" x14ac:dyDescent="0.25">
      <c r="A46" s="114"/>
      <c r="B46" s="115"/>
      <c r="E46" s="97"/>
      <c r="F46" s="34"/>
      <c r="G46" s="61"/>
    </row>
    <row r="47" spans="1:12" ht="45" x14ac:dyDescent="0.25">
      <c r="A47" s="114"/>
      <c r="B47" s="115" t="s">
        <v>22</v>
      </c>
      <c r="C47" s="95" t="s">
        <v>41</v>
      </c>
      <c r="D47" s="96" t="s">
        <v>138</v>
      </c>
      <c r="E47" s="97">
        <v>1</v>
      </c>
      <c r="F47" s="34"/>
      <c r="G47" s="61">
        <f>ROUND(E47*F47,2)</f>
        <v>0</v>
      </c>
    </row>
    <row r="48" spans="1:12" s="65" customFormat="1" ht="15.75" x14ac:dyDescent="0.25">
      <c r="A48" s="114"/>
      <c r="B48" s="115"/>
      <c r="C48" s="120"/>
      <c r="D48" s="121"/>
      <c r="E48" s="122"/>
      <c r="F48" s="37"/>
      <c r="G48" s="64"/>
      <c r="L48" s="120"/>
    </row>
    <row r="49" spans="1:12" x14ac:dyDescent="0.25">
      <c r="A49" s="123" t="s">
        <v>15</v>
      </c>
      <c r="B49" s="124"/>
      <c r="C49" s="91" t="s">
        <v>37</v>
      </c>
      <c r="D49" s="92"/>
      <c r="E49" s="92"/>
      <c r="F49" s="33"/>
      <c r="G49" s="66">
        <f>SUM(G18:G48)</f>
        <v>0</v>
      </c>
    </row>
    <row r="50" spans="1:12" x14ac:dyDescent="0.25">
      <c r="A50" s="93"/>
      <c r="B50" s="94"/>
      <c r="E50" s="97"/>
      <c r="F50" s="34"/>
      <c r="G50" s="61"/>
    </row>
    <row r="52" spans="1:12" x14ac:dyDescent="0.25">
      <c r="A52" s="123" t="s">
        <v>16</v>
      </c>
      <c r="B52" s="124"/>
      <c r="C52" s="91" t="s">
        <v>92</v>
      </c>
      <c r="D52" s="125"/>
      <c r="E52" s="125"/>
      <c r="F52" s="38"/>
      <c r="G52" s="76">
        <f>SUM(G51:G51)</f>
        <v>0</v>
      </c>
    </row>
    <row r="53" spans="1:12" s="63" customFormat="1" x14ac:dyDescent="0.25">
      <c r="A53" s="27" t="s">
        <v>16</v>
      </c>
      <c r="B53" s="29" t="s">
        <v>15</v>
      </c>
      <c r="C53" s="5" t="s">
        <v>317</v>
      </c>
      <c r="D53" s="9"/>
      <c r="E53" s="10"/>
      <c r="F53" s="36"/>
      <c r="G53" s="62"/>
    </row>
    <row r="54" spans="1:12" s="69" customFormat="1" ht="108" customHeight="1" x14ac:dyDescent="0.2">
      <c r="A54" s="126"/>
      <c r="B54" s="127" t="s">
        <v>15</v>
      </c>
      <c r="C54" s="2" t="s">
        <v>104</v>
      </c>
      <c r="D54" s="128" t="s">
        <v>138</v>
      </c>
      <c r="E54" s="129">
        <v>1</v>
      </c>
      <c r="F54" s="39"/>
      <c r="G54" s="68">
        <f>E54*F54</f>
        <v>0</v>
      </c>
      <c r="L54" s="210"/>
    </row>
    <row r="55" spans="1:12" s="1" customFormat="1" ht="12.75" x14ac:dyDescent="0.2">
      <c r="A55" s="7"/>
      <c r="B55" s="3"/>
      <c r="C55" s="2"/>
      <c r="D55" s="11"/>
      <c r="E55" s="130"/>
      <c r="F55" s="40"/>
      <c r="G55" s="6"/>
      <c r="L55" s="30"/>
    </row>
    <row r="56" spans="1:12" s="63" customFormat="1" ht="51" x14ac:dyDescent="0.25">
      <c r="A56" s="7"/>
      <c r="B56" s="3" t="s">
        <v>16</v>
      </c>
      <c r="C56" s="131" t="s">
        <v>324</v>
      </c>
      <c r="D56" s="11" t="s">
        <v>4</v>
      </c>
      <c r="E56" s="130">
        <v>40</v>
      </c>
      <c r="F56" s="31"/>
      <c r="G56" s="70">
        <f>E56*F56</f>
        <v>0</v>
      </c>
      <c r="L56" s="175"/>
    </row>
    <row r="57" spans="1:12" s="63" customFormat="1" x14ac:dyDescent="0.25">
      <c r="A57" s="14"/>
      <c r="B57" s="28"/>
      <c r="C57" s="4"/>
      <c r="D57" s="11"/>
      <c r="E57" s="130"/>
      <c r="F57" s="40"/>
      <c r="G57" s="6"/>
      <c r="L57" s="175"/>
    </row>
    <row r="58" spans="1:12" s="69" customFormat="1" ht="39.75" x14ac:dyDescent="0.2">
      <c r="A58" s="126"/>
      <c r="B58" s="127" t="s">
        <v>19</v>
      </c>
      <c r="C58" s="132" t="s">
        <v>355</v>
      </c>
      <c r="D58" s="128" t="s">
        <v>4</v>
      </c>
      <c r="E58" s="129">
        <f>E56+4</f>
        <v>44</v>
      </c>
      <c r="F58" s="39"/>
      <c r="G58" s="68">
        <f>E58*F58</f>
        <v>0</v>
      </c>
      <c r="L58" s="210"/>
    </row>
    <row r="59" spans="1:12" s="69" customFormat="1" ht="12.75" x14ac:dyDescent="0.2">
      <c r="A59" s="133"/>
      <c r="B59" s="134"/>
      <c r="C59" s="135"/>
      <c r="D59" s="128"/>
      <c r="E59" s="129"/>
      <c r="F59" s="39"/>
      <c r="G59" s="71"/>
      <c r="L59" s="210"/>
    </row>
    <row r="60" spans="1:12" s="69" customFormat="1" ht="52.5" x14ac:dyDescent="0.2">
      <c r="A60" s="126"/>
      <c r="B60" s="127" t="s">
        <v>21</v>
      </c>
      <c r="C60" s="132" t="s">
        <v>350</v>
      </c>
      <c r="D60" s="128" t="s">
        <v>4</v>
      </c>
      <c r="E60" s="129">
        <f>E58</f>
        <v>44</v>
      </c>
      <c r="F60" s="39"/>
      <c r="G60" s="68">
        <f>E60*F60</f>
        <v>0</v>
      </c>
      <c r="L60" s="210"/>
    </row>
    <row r="61" spans="1:12" s="1" customFormat="1" ht="12.75" x14ac:dyDescent="0.2">
      <c r="A61" s="7"/>
      <c r="B61" s="3"/>
      <c r="C61" s="2"/>
      <c r="D61" s="11"/>
      <c r="E61" s="130"/>
      <c r="F61" s="40"/>
      <c r="G61" s="6"/>
      <c r="L61" s="30"/>
    </row>
    <row r="62" spans="1:12" s="63" customFormat="1" x14ac:dyDescent="0.25">
      <c r="A62" s="27" t="s">
        <v>16</v>
      </c>
      <c r="B62" s="29" t="s">
        <v>16</v>
      </c>
      <c r="C62" s="5" t="s">
        <v>318</v>
      </c>
      <c r="D62" s="9"/>
      <c r="E62" s="10"/>
      <c r="F62" s="36"/>
      <c r="G62" s="62"/>
    </row>
    <row r="63" spans="1:12" s="69" customFormat="1" ht="12.75" x14ac:dyDescent="0.2">
      <c r="A63" s="126"/>
      <c r="B63" s="127" t="s">
        <v>15</v>
      </c>
      <c r="C63" s="2" t="s">
        <v>68</v>
      </c>
      <c r="D63" s="128" t="s">
        <v>138</v>
      </c>
      <c r="E63" s="129">
        <v>1</v>
      </c>
      <c r="F63" s="39"/>
      <c r="G63" s="68">
        <f>E63*F63</f>
        <v>0</v>
      </c>
      <c r="L63" s="210"/>
    </row>
    <row r="64" spans="1:12" s="69" customFormat="1" ht="25.5" x14ac:dyDescent="0.2">
      <c r="A64" s="126"/>
      <c r="B64" s="127"/>
      <c r="C64" s="2" t="s">
        <v>69</v>
      </c>
      <c r="D64" s="128"/>
      <c r="E64" s="129"/>
      <c r="F64" s="39"/>
      <c r="G64" s="71"/>
      <c r="L64" s="210"/>
    </row>
    <row r="65" spans="1:12" s="69" customFormat="1" ht="12.75" x14ac:dyDescent="0.2">
      <c r="A65" s="126"/>
      <c r="B65" s="127"/>
      <c r="C65" s="136" t="s">
        <v>73</v>
      </c>
      <c r="D65" s="128"/>
      <c r="E65" s="129"/>
      <c r="F65" s="39"/>
      <c r="G65" s="71"/>
      <c r="L65" s="210"/>
    </row>
    <row r="66" spans="1:12" s="69" customFormat="1" ht="25.5" x14ac:dyDescent="0.2">
      <c r="A66" s="126"/>
      <c r="B66" s="127"/>
      <c r="C66" s="136" t="s">
        <v>226</v>
      </c>
      <c r="D66" s="128"/>
      <c r="E66" s="129"/>
      <c r="F66" s="39"/>
      <c r="G66" s="71"/>
      <c r="L66" s="210"/>
    </row>
    <row r="67" spans="1:12" s="69" customFormat="1" ht="25.5" x14ac:dyDescent="0.2">
      <c r="A67" s="126"/>
      <c r="B67" s="127"/>
      <c r="C67" s="136" t="s">
        <v>78</v>
      </c>
      <c r="D67" s="128"/>
      <c r="E67" s="129"/>
      <c r="F67" s="39"/>
      <c r="G67" s="71"/>
      <c r="L67" s="210"/>
    </row>
    <row r="68" spans="1:12" s="69" customFormat="1" ht="12.75" x14ac:dyDescent="0.2">
      <c r="A68" s="126"/>
      <c r="B68" s="127"/>
      <c r="C68" s="136" t="s">
        <v>74</v>
      </c>
      <c r="D68" s="128"/>
      <c r="E68" s="129"/>
      <c r="F68" s="39"/>
      <c r="G68" s="71"/>
      <c r="L68" s="210"/>
    </row>
    <row r="69" spans="1:12" s="69" customFormat="1" ht="12.75" x14ac:dyDescent="0.2">
      <c r="A69" s="126"/>
      <c r="B69" s="127"/>
      <c r="C69" s="136" t="s">
        <v>75</v>
      </c>
      <c r="D69" s="128"/>
      <c r="E69" s="129"/>
      <c r="F69" s="39"/>
      <c r="G69" s="71"/>
      <c r="L69" s="210"/>
    </row>
    <row r="70" spans="1:12" s="69" customFormat="1" ht="25.5" x14ac:dyDescent="0.2">
      <c r="A70" s="126"/>
      <c r="B70" s="127"/>
      <c r="C70" s="136" t="s">
        <v>80</v>
      </c>
      <c r="D70" s="128"/>
      <c r="E70" s="129"/>
      <c r="F70" s="39"/>
      <c r="G70" s="71"/>
      <c r="L70" s="210"/>
    </row>
    <row r="71" spans="1:12" s="69" customFormat="1" ht="25.5" x14ac:dyDescent="0.2">
      <c r="A71" s="126"/>
      <c r="B71" s="127"/>
      <c r="C71" s="136" t="s">
        <v>228</v>
      </c>
      <c r="D71" s="128"/>
      <c r="E71" s="129"/>
      <c r="F71" s="39"/>
      <c r="G71" s="71"/>
      <c r="L71" s="210"/>
    </row>
    <row r="72" spans="1:12" s="69" customFormat="1" ht="25.5" x14ac:dyDescent="0.2">
      <c r="A72" s="126"/>
      <c r="B72" s="127"/>
      <c r="C72" s="136" t="s">
        <v>79</v>
      </c>
      <c r="D72" s="128"/>
      <c r="E72" s="129"/>
      <c r="F72" s="39"/>
      <c r="G72" s="71"/>
      <c r="L72" s="210"/>
    </row>
    <row r="73" spans="1:12" s="69" customFormat="1" ht="25.5" x14ac:dyDescent="0.2">
      <c r="A73" s="126"/>
      <c r="B73" s="127"/>
      <c r="C73" s="136" t="s">
        <v>227</v>
      </c>
      <c r="D73" s="128"/>
      <c r="E73" s="129"/>
      <c r="F73" s="39"/>
      <c r="G73" s="71"/>
      <c r="L73" s="210"/>
    </row>
    <row r="74" spans="1:12" s="1" customFormat="1" ht="25.5" x14ac:dyDescent="0.2">
      <c r="A74" s="7"/>
      <c r="B74" s="3"/>
      <c r="C74" s="2" t="s">
        <v>70</v>
      </c>
      <c r="D74" s="11"/>
      <c r="E74" s="130"/>
      <c r="F74" s="40"/>
      <c r="G74" s="6"/>
      <c r="L74" s="30"/>
    </row>
    <row r="75" spans="1:12" s="1" customFormat="1" ht="25.5" x14ac:dyDescent="0.2">
      <c r="A75" s="7"/>
      <c r="B75" s="3"/>
      <c r="C75" s="2" t="s">
        <v>77</v>
      </c>
      <c r="D75" s="11"/>
      <c r="E75" s="130"/>
      <c r="F75" s="40"/>
      <c r="G75" s="6"/>
      <c r="L75" s="30"/>
    </row>
    <row r="76" spans="1:12" s="1" customFormat="1" ht="38.25" x14ac:dyDescent="0.2">
      <c r="A76" s="14" t="s">
        <v>42</v>
      </c>
      <c r="B76" s="13"/>
      <c r="C76" s="2" t="s">
        <v>76</v>
      </c>
      <c r="D76" s="11"/>
      <c r="E76" s="130"/>
      <c r="F76" s="40"/>
      <c r="G76" s="6"/>
      <c r="L76" s="30"/>
    </row>
    <row r="77" spans="1:12" s="1" customFormat="1" ht="25.5" x14ac:dyDescent="0.2">
      <c r="A77" s="14" t="s">
        <v>42</v>
      </c>
      <c r="B77" s="13"/>
      <c r="C77" s="3" t="s">
        <v>47</v>
      </c>
      <c r="D77" s="11"/>
      <c r="E77" s="130"/>
      <c r="F77" s="40"/>
      <c r="G77" s="6"/>
      <c r="L77" s="30"/>
    </row>
    <row r="78" spans="1:12" s="1" customFormat="1" ht="12.75" x14ac:dyDescent="0.2">
      <c r="A78" s="14"/>
      <c r="B78" s="13"/>
      <c r="C78" s="3"/>
      <c r="D78" s="11"/>
      <c r="E78" s="130"/>
      <c r="F78" s="40"/>
      <c r="G78" s="6"/>
      <c r="L78" s="30"/>
    </row>
    <row r="79" spans="1:12" s="63" customFormat="1" x14ac:dyDescent="0.25">
      <c r="A79" s="27" t="s">
        <v>16</v>
      </c>
      <c r="B79" s="29" t="s">
        <v>19</v>
      </c>
      <c r="C79" s="5" t="s">
        <v>319</v>
      </c>
      <c r="D79" s="9"/>
      <c r="E79" s="10"/>
      <c r="F79" s="36"/>
      <c r="G79" s="62"/>
    </row>
    <row r="80" spans="1:12" s="72" customFormat="1" ht="25.5" x14ac:dyDescent="0.2">
      <c r="A80" s="137"/>
      <c r="B80" s="138" t="s">
        <v>15</v>
      </c>
      <c r="C80" s="139" t="s">
        <v>309</v>
      </c>
      <c r="D80" s="140" t="s">
        <v>138</v>
      </c>
      <c r="E80" s="130">
        <v>1</v>
      </c>
      <c r="F80" s="40"/>
      <c r="G80" s="70">
        <f>E80*F80</f>
        <v>0</v>
      </c>
      <c r="L80" s="211"/>
    </row>
    <row r="81" spans="1:12" s="72" customFormat="1" ht="235.5" customHeight="1" x14ac:dyDescent="0.2">
      <c r="A81" s="137"/>
      <c r="B81" s="138"/>
      <c r="C81" s="13" t="s">
        <v>115</v>
      </c>
      <c r="D81" s="141"/>
      <c r="E81" s="142"/>
      <c r="F81" s="41"/>
      <c r="G81" s="73"/>
      <c r="L81" s="211"/>
    </row>
    <row r="82" spans="1:12" s="72" customFormat="1" ht="216.75" x14ac:dyDescent="0.2">
      <c r="A82" s="137"/>
      <c r="B82" s="138"/>
      <c r="C82" s="4" t="s">
        <v>116</v>
      </c>
      <c r="D82" s="141"/>
      <c r="E82" s="142"/>
      <c r="F82" s="41"/>
      <c r="G82" s="73"/>
      <c r="L82" s="211"/>
    </row>
    <row r="83" spans="1:12" s="1" customFormat="1" ht="12.75" x14ac:dyDescent="0.2">
      <c r="A83" s="14"/>
      <c r="B83" s="13"/>
      <c r="C83" s="3"/>
      <c r="D83" s="11"/>
      <c r="E83" s="130"/>
      <c r="F83" s="40"/>
      <c r="G83" s="6"/>
      <c r="L83" s="30"/>
    </row>
    <row r="84" spans="1:12" s="8" customFormat="1" ht="25.5" x14ac:dyDescent="0.2">
      <c r="A84" s="27" t="s">
        <v>16</v>
      </c>
      <c r="B84" s="29" t="s">
        <v>21</v>
      </c>
      <c r="C84" s="5" t="s">
        <v>323</v>
      </c>
      <c r="D84" s="9"/>
      <c r="E84" s="10"/>
      <c r="F84" s="42"/>
      <c r="G84" s="12"/>
    </row>
    <row r="85" spans="1:12" s="69" customFormat="1" ht="39.75" x14ac:dyDescent="0.2">
      <c r="A85" s="126"/>
      <c r="B85" s="127" t="s">
        <v>15</v>
      </c>
      <c r="C85" s="132" t="s">
        <v>337</v>
      </c>
      <c r="D85" s="128" t="s">
        <v>4</v>
      </c>
      <c r="E85" s="129">
        <v>16</v>
      </c>
      <c r="F85" s="39"/>
      <c r="G85" s="68">
        <f>E85*F85</f>
        <v>0</v>
      </c>
      <c r="L85" s="210"/>
    </row>
    <row r="86" spans="1:12" s="69" customFormat="1" ht="12.75" x14ac:dyDescent="0.2">
      <c r="A86" s="133"/>
      <c r="B86" s="134"/>
      <c r="C86" s="135"/>
      <c r="D86" s="128"/>
      <c r="E86" s="129"/>
      <c r="F86" s="39"/>
      <c r="G86" s="71"/>
      <c r="L86" s="210"/>
    </row>
    <row r="87" spans="1:12" s="69" customFormat="1" ht="52.5" x14ac:dyDescent="0.2">
      <c r="A87" s="126"/>
      <c r="B87" s="127" t="s">
        <v>16</v>
      </c>
      <c r="C87" s="132" t="s">
        <v>338</v>
      </c>
      <c r="D87" s="128" t="s">
        <v>4</v>
      </c>
      <c r="E87" s="129">
        <v>15</v>
      </c>
      <c r="F87" s="39"/>
      <c r="G87" s="68">
        <f>E87*F87</f>
        <v>0</v>
      </c>
      <c r="L87" s="210"/>
    </row>
    <row r="88" spans="1:12" s="69" customFormat="1" ht="12.75" x14ac:dyDescent="0.2">
      <c r="A88" s="133"/>
      <c r="B88" s="134"/>
      <c r="C88" s="135"/>
      <c r="D88" s="128"/>
      <c r="E88" s="129"/>
      <c r="F88" s="39"/>
      <c r="G88" s="71"/>
      <c r="L88" s="210"/>
    </row>
    <row r="89" spans="1:12" s="69" customFormat="1" ht="27" x14ac:dyDescent="0.2">
      <c r="A89" s="126"/>
      <c r="B89" s="127" t="s">
        <v>19</v>
      </c>
      <c r="C89" s="132" t="s">
        <v>339</v>
      </c>
      <c r="D89" s="128" t="s">
        <v>4</v>
      </c>
      <c r="E89" s="129">
        <v>12</v>
      </c>
      <c r="F89" s="39"/>
      <c r="G89" s="68">
        <f>E89*F89</f>
        <v>0</v>
      </c>
      <c r="L89" s="210"/>
    </row>
    <row r="90" spans="1:12" s="69" customFormat="1" ht="12.75" x14ac:dyDescent="0.2">
      <c r="A90" s="133"/>
      <c r="B90" s="134"/>
      <c r="C90" s="135"/>
      <c r="D90" s="128"/>
      <c r="E90" s="129"/>
      <c r="F90" s="39"/>
      <c r="G90" s="71"/>
      <c r="L90" s="210"/>
    </row>
    <row r="91" spans="1:12" s="69" customFormat="1" ht="27" x14ac:dyDescent="0.2">
      <c r="A91" s="126"/>
      <c r="B91" s="127" t="s">
        <v>21</v>
      </c>
      <c r="C91" s="132" t="s">
        <v>340</v>
      </c>
      <c r="D91" s="128" t="s">
        <v>4</v>
      </c>
      <c r="E91" s="129">
        <v>48</v>
      </c>
      <c r="F91" s="39"/>
      <c r="G91" s="68">
        <f>E91*F91</f>
        <v>0</v>
      </c>
      <c r="L91" s="210"/>
    </row>
    <row r="92" spans="1:12" s="69" customFormat="1" ht="12.75" x14ac:dyDescent="0.2">
      <c r="A92" s="133"/>
      <c r="B92" s="134"/>
      <c r="C92" s="135"/>
      <c r="D92" s="128"/>
      <c r="E92" s="129"/>
      <c r="F92" s="39"/>
      <c r="G92" s="71"/>
      <c r="L92" s="210"/>
    </row>
    <row r="93" spans="1:12" s="69" customFormat="1" ht="27" x14ac:dyDescent="0.2">
      <c r="A93" s="126"/>
      <c r="B93" s="127" t="s">
        <v>22</v>
      </c>
      <c r="C93" s="132" t="s">
        <v>341</v>
      </c>
      <c r="D93" s="128" t="s">
        <v>4</v>
      </c>
      <c r="E93" s="129">
        <v>20</v>
      </c>
      <c r="F93" s="39"/>
      <c r="G93" s="68">
        <f>E93*F93</f>
        <v>0</v>
      </c>
      <c r="L93" s="210"/>
    </row>
    <row r="94" spans="1:12" s="69" customFormat="1" ht="12.75" x14ac:dyDescent="0.2">
      <c r="A94" s="133" t="s">
        <v>42</v>
      </c>
      <c r="B94" s="134"/>
      <c r="C94" s="135" t="s">
        <v>44</v>
      </c>
      <c r="D94" s="128"/>
      <c r="E94" s="129"/>
      <c r="F94" s="39"/>
      <c r="G94" s="71"/>
      <c r="L94" s="210"/>
    </row>
    <row r="95" spans="1:12" s="69" customFormat="1" ht="12.75" x14ac:dyDescent="0.2">
      <c r="A95" s="133"/>
      <c r="B95" s="134"/>
      <c r="C95" s="135"/>
      <c r="D95" s="128"/>
      <c r="E95" s="129"/>
      <c r="F95" s="39"/>
      <c r="G95" s="71"/>
      <c r="L95" s="210"/>
    </row>
    <row r="96" spans="1:12" s="69" customFormat="1" ht="14.25" x14ac:dyDescent="0.2">
      <c r="A96" s="126"/>
      <c r="B96" s="127" t="s">
        <v>24</v>
      </c>
      <c r="C96" s="132" t="s">
        <v>342</v>
      </c>
      <c r="D96" s="128" t="s">
        <v>4</v>
      </c>
      <c r="E96" s="129">
        <v>6</v>
      </c>
      <c r="F96" s="39"/>
      <c r="G96" s="68">
        <f>E96*F96</f>
        <v>0</v>
      </c>
      <c r="L96" s="210"/>
    </row>
    <row r="97" spans="1:12" s="69" customFormat="1" ht="14.25" x14ac:dyDescent="0.2">
      <c r="A97" s="126"/>
      <c r="B97" s="127"/>
      <c r="C97" s="132" t="s">
        <v>343</v>
      </c>
      <c r="D97" s="128" t="s">
        <v>4</v>
      </c>
      <c r="E97" s="129">
        <v>10</v>
      </c>
      <c r="F97" s="39"/>
      <c r="G97" s="68">
        <f>E97*F97</f>
        <v>0</v>
      </c>
      <c r="L97" s="210"/>
    </row>
    <row r="98" spans="1:12" s="69" customFormat="1" ht="12.75" x14ac:dyDescent="0.2">
      <c r="A98" s="133" t="s">
        <v>42</v>
      </c>
      <c r="B98" s="134"/>
      <c r="C98" s="135"/>
      <c r="D98" s="128"/>
      <c r="E98" s="129"/>
      <c r="F98" s="39"/>
      <c r="G98" s="71"/>
      <c r="L98" s="210"/>
    </row>
    <row r="99" spans="1:12" s="69" customFormat="1" ht="38.25" x14ac:dyDescent="0.2">
      <c r="A99" s="126"/>
      <c r="B99" s="127" t="s">
        <v>25</v>
      </c>
      <c r="C99" s="143" t="s">
        <v>250</v>
      </c>
      <c r="D99" s="128" t="s">
        <v>4</v>
      </c>
      <c r="E99" s="129">
        <v>4</v>
      </c>
      <c r="F99" s="39"/>
      <c r="G99" s="68">
        <f>E99*F99</f>
        <v>0</v>
      </c>
      <c r="L99" s="210"/>
    </row>
    <row r="100" spans="1:12" s="69" customFormat="1" ht="12.75" x14ac:dyDescent="0.2">
      <c r="A100" s="133"/>
      <c r="B100" s="134"/>
      <c r="C100" s="127"/>
      <c r="D100" s="128"/>
      <c r="E100" s="129"/>
      <c r="F100" s="39"/>
      <c r="G100" s="71"/>
      <c r="L100" s="210"/>
    </row>
    <row r="101" spans="1:12" s="69" customFormat="1" ht="25.5" x14ac:dyDescent="0.2">
      <c r="A101" s="133"/>
      <c r="B101" s="134" t="s">
        <v>28</v>
      </c>
      <c r="C101" s="127" t="s">
        <v>203</v>
      </c>
      <c r="D101" s="144" t="s">
        <v>2</v>
      </c>
      <c r="E101" s="144">
        <v>4</v>
      </c>
      <c r="F101" s="39"/>
      <c r="G101" s="68">
        <f>E101*F101</f>
        <v>0</v>
      </c>
      <c r="L101" s="210"/>
    </row>
    <row r="102" spans="1:12" s="69" customFormat="1" ht="12.75" x14ac:dyDescent="0.2">
      <c r="A102" s="133"/>
      <c r="B102" s="134"/>
      <c r="C102" s="127" t="s">
        <v>204</v>
      </c>
      <c r="D102" s="144"/>
      <c r="E102" s="144"/>
      <c r="F102" s="39"/>
      <c r="G102" s="71"/>
      <c r="L102" s="210"/>
    </row>
    <row r="103" spans="1:12" s="69" customFormat="1" ht="12.75" x14ac:dyDescent="0.2">
      <c r="A103" s="133"/>
      <c r="B103" s="134"/>
      <c r="C103" s="127" t="s">
        <v>206</v>
      </c>
      <c r="D103" s="144"/>
      <c r="E103" s="144"/>
      <c r="F103" s="39"/>
      <c r="G103" s="71"/>
      <c r="L103" s="210"/>
    </row>
    <row r="104" spans="1:12" s="69" customFormat="1" ht="12.75" x14ac:dyDescent="0.2">
      <c r="A104" s="133"/>
      <c r="B104" s="134"/>
      <c r="C104" s="127" t="s">
        <v>71</v>
      </c>
      <c r="D104" s="144"/>
      <c r="E104" s="144"/>
      <c r="F104" s="39"/>
      <c r="G104" s="71"/>
      <c r="L104" s="210"/>
    </row>
    <row r="105" spans="1:12" s="69" customFormat="1" ht="25.5" x14ac:dyDescent="0.2">
      <c r="A105" s="133"/>
      <c r="B105" s="134"/>
      <c r="C105" s="127" t="s">
        <v>46</v>
      </c>
      <c r="D105" s="144"/>
      <c r="E105" s="144"/>
      <c r="F105" s="39"/>
      <c r="G105" s="71"/>
      <c r="L105" s="210"/>
    </row>
    <row r="106" spans="1:12" s="69" customFormat="1" ht="25.5" x14ac:dyDescent="0.2">
      <c r="A106" s="133"/>
      <c r="B106" s="134"/>
      <c r="C106" s="127" t="s">
        <v>205</v>
      </c>
      <c r="D106" s="144"/>
      <c r="E106" s="144"/>
      <c r="F106" s="39"/>
      <c r="G106" s="71"/>
      <c r="L106" s="210"/>
    </row>
    <row r="107" spans="1:12" s="69" customFormat="1" ht="12.75" x14ac:dyDescent="0.2">
      <c r="A107" s="133"/>
      <c r="B107" s="134"/>
      <c r="C107" s="127"/>
      <c r="D107" s="128"/>
      <c r="E107" s="129"/>
      <c r="F107" s="39"/>
      <c r="G107" s="71"/>
      <c r="L107" s="210"/>
    </row>
    <row r="108" spans="1:12" s="69" customFormat="1" ht="25.5" x14ac:dyDescent="0.2">
      <c r="A108" s="126"/>
      <c r="B108" s="127" t="s">
        <v>31</v>
      </c>
      <c r="C108" s="143" t="s">
        <v>193</v>
      </c>
      <c r="D108" s="128" t="s">
        <v>4</v>
      </c>
      <c r="E108" s="129">
        <v>2</v>
      </c>
      <c r="F108" s="39"/>
      <c r="G108" s="68">
        <f>E108*F108</f>
        <v>0</v>
      </c>
      <c r="L108" s="210"/>
    </row>
    <row r="109" spans="1:12" s="69" customFormat="1" ht="12.75" x14ac:dyDescent="0.2">
      <c r="A109" s="126"/>
      <c r="B109" s="127"/>
      <c r="C109" s="143" t="s">
        <v>83</v>
      </c>
      <c r="D109" s="128"/>
      <c r="E109" s="129"/>
      <c r="F109" s="39"/>
      <c r="G109" s="71"/>
      <c r="L109" s="210"/>
    </row>
    <row r="110" spans="1:12" s="69" customFormat="1" ht="12.75" x14ac:dyDescent="0.2">
      <c r="A110" s="126"/>
      <c r="B110" s="127"/>
      <c r="C110" s="135" t="s">
        <v>190</v>
      </c>
      <c r="D110" s="128"/>
      <c r="E110" s="129"/>
      <c r="F110" s="39"/>
      <c r="G110" s="71"/>
      <c r="L110" s="210"/>
    </row>
    <row r="111" spans="1:12" s="69" customFormat="1" ht="12.75" x14ac:dyDescent="0.2">
      <c r="A111" s="126"/>
      <c r="B111" s="127"/>
      <c r="C111" s="127" t="s">
        <v>82</v>
      </c>
      <c r="D111" s="128"/>
      <c r="E111" s="129"/>
      <c r="F111" s="39"/>
      <c r="G111" s="71"/>
      <c r="L111" s="210"/>
    </row>
    <row r="112" spans="1:12" s="69" customFormat="1" ht="12.75" x14ac:dyDescent="0.2">
      <c r="A112" s="133" t="s">
        <v>42</v>
      </c>
      <c r="B112" s="134"/>
      <c r="C112" s="127" t="s">
        <v>194</v>
      </c>
      <c r="D112" s="128"/>
      <c r="E112" s="129"/>
      <c r="F112" s="39"/>
      <c r="G112" s="71"/>
      <c r="L112" s="210"/>
    </row>
    <row r="113" spans="1:12" s="69" customFormat="1" ht="12.75" x14ac:dyDescent="0.2">
      <c r="A113" s="133" t="s">
        <v>42</v>
      </c>
      <c r="B113" s="134"/>
      <c r="C113" s="127" t="s">
        <v>84</v>
      </c>
      <c r="D113" s="128"/>
      <c r="E113" s="129"/>
      <c r="F113" s="39"/>
      <c r="G113" s="71"/>
      <c r="L113" s="210"/>
    </row>
    <row r="114" spans="1:12" s="69" customFormat="1" ht="12.75" x14ac:dyDescent="0.2">
      <c r="A114" s="133" t="s">
        <v>42</v>
      </c>
      <c r="B114" s="134"/>
      <c r="C114" s="127" t="s">
        <v>191</v>
      </c>
      <c r="D114" s="128"/>
      <c r="E114" s="129"/>
      <c r="F114" s="39"/>
      <c r="G114" s="71"/>
      <c r="L114" s="210"/>
    </row>
    <row r="115" spans="1:12" s="69" customFormat="1" ht="12.75" x14ac:dyDescent="0.2">
      <c r="A115" s="133" t="s">
        <v>42</v>
      </c>
      <c r="B115" s="134"/>
      <c r="C115" s="127" t="s">
        <v>195</v>
      </c>
      <c r="D115" s="128"/>
      <c r="E115" s="129"/>
      <c r="F115" s="39"/>
      <c r="G115" s="71"/>
      <c r="L115" s="210"/>
    </row>
    <row r="116" spans="1:12" s="69" customFormat="1" ht="12.75" x14ac:dyDescent="0.2">
      <c r="A116" s="133"/>
      <c r="B116" s="134"/>
      <c r="C116" s="127"/>
      <c r="D116" s="128"/>
      <c r="E116" s="129"/>
      <c r="F116" s="39"/>
      <c r="G116" s="71"/>
      <c r="L116" s="210"/>
    </row>
    <row r="117" spans="1:12" s="69" customFormat="1" ht="12.75" x14ac:dyDescent="0.2">
      <c r="A117" s="126"/>
      <c r="B117" s="127" t="s">
        <v>32</v>
      </c>
      <c r="C117" s="143" t="s">
        <v>86</v>
      </c>
      <c r="D117" s="128" t="s">
        <v>2</v>
      </c>
      <c r="E117" s="129">
        <v>1</v>
      </c>
      <c r="F117" s="39"/>
      <c r="G117" s="68">
        <f>E117*F117</f>
        <v>0</v>
      </c>
      <c r="L117" s="210"/>
    </row>
    <row r="118" spans="1:12" s="69" customFormat="1" ht="12.75" x14ac:dyDescent="0.2">
      <c r="A118" s="126"/>
      <c r="B118" s="127"/>
      <c r="C118" s="143" t="s">
        <v>85</v>
      </c>
      <c r="D118" s="128"/>
      <c r="E118" s="129"/>
      <c r="F118" s="39"/>
      <c r="G118" s="71"/>
      <c r="L118" s="210"/>
    </row>
    <row r="119" spans="1:12" s="69" customFormat="1" ht="12.75" x14ac:dyDescent="0.2">
      <c r="A119" s="126"/>
      <c r="B119" s="127"/>
      <c r="C119" s="135" t="s">
        <v>196</v>
      </c>
      <c r="D119" s="128"/>
      <c r="E119" s="129"/>
      <c r="F119" s="39"/>
      <c r="G119" s="71"/>
      <c r="L119" s="210"/>
    </row>
    <row r="120" spans="1:12" s="69" customFormat="1" ht="12.75" x14ac:dyDescent="0.2">
      <c r="A120" s="133" t="s">
        <v>42</v>
      </c>
      <c r="B120" s="134"/>
      <c r="C120" s="127" t="s">
        <v>198</v>
      </c>
      <c r="D120" s="128"/>
      <c r="E120" s="129"/>
      <c r="F120" s="39"/>
      <c r="G120" s="71"/>
      <c r="L120" s="210"/>
    </row>
    <row r="121" spans="1:12" s="69" customFormat="1" ht="12.75" x14ac:dyDescent="0.2">
      <c r="A121" s="133" t="s">
        <v>42</v>
      </c>
      <c r="B121" s="134"/>
      <c r="C121" s="127" t="s">
        <v>197</v>
      </c>
      <c r="D121" s="128"/>
      <c r="E121" s="129"/>
      <c r="F121" s="39"/>
      <c r="G121" s="71"/>
      <c r="L121" s="210"/>
    </row>
    <row r="122" spans="1:12" s="69" customFormat="1" ht="12.75" x14ac:dyDescent="0.2">
      <c r="A122" s="133"/>
      <c r="B122" s="134"/>
      <c r="C122" s="127"/>
      <c r="D122" s="128"/>
      <c r="E122" s="129"/>
      <c r="F122" s="39"/>
      <c r="G122" s="71"/>
      <c r="L122" s="210"/>
    </row>
    <row r="123" spans="1:12" s="69" customFormat="1" ht="12.75" x14ac:dyDescent="0.2">
      <c r="A123" s="126"/>
      <c r="B123" s="127" t="s">
        <v>33</v>
      </c>
      <c r="C123" s="143" t="s">
        <v>87</v>
      </c>
      <c r="D123" s="128" t="s">
        <v>2</v>
      </c>
      <c r="E123" s="129">
        <v>1</v>
      </c>
      <c r="F123" s="39"/>
      <c r="G123" s="68">
        <f>E123*F123</f>
        <v>0</v>
      </c>
      <c r="L123" s="210"/>
    </row>
    <row r="124" spans="1:12" s="69" customFormat="1" ht="12.75" x14ac:dyDescent="0.2">
      <c r="A124" s="133"/>
      <c r="B124" s="134"/>
      <c r="C124" s="127"/>
      <c r="D124" s="128"/>
      <c r="E124" s="129"/>
      <c r="F124" s="39"/>
      <c r="G124" s="71"/>
      <c r="L124" s="210"/>
    </row>
    <row r="125" spans="1:12" s="69" customFormat="1" ht="25.5" x14ac:dyDescent="0.2">
      <c r="A125" s="126"/>
      <c r="B125" s="127" t="s">
        <v>34</v>
      </c>
      <c r="C125" s="143" t="s">
        <v>99</v>
      </c>
      <c r="D125" s="128" t="s">
        <v>138</v>
      </c>
      <c r="E125" s="129">
        <v>1</v>
      </c>
      <c r="F125" s="39"/>
      <c r="G125" s="68">
        <f>E125*F125</f>
        <v>0</v>
      </c>
      <c r="L125" s="210"/>
    </row>
    <row r="126" spans="1:12" s="1" customFormat="1" ht="12.75" x14ac:dyDescent="0.2">
      <c r="A126" s="7"/>
      <c r="B126" s="3"/>
      <c r="C126" s="186"/>
      <c r="D126" s="11"/>
      <c r="E126" s="130"/>
      <c r="F126" s="40"/>
      <c r="G126" s="6"/>
      <c r="L126" s="30"/>
    </row>
    <row r="127" spans="1:12" s="1" customFormat="1" ht="12.75" x14ac:dyDescent="0.2">
      <c r="A127" s="14"/>
      <c r="B127" s="13"/>
      <c r="C127" s="3"/>
      <c r="D127" s="11"/>
      <c r="E127" s="130"/>
      <c r="F127" s="40"/>
      <c r="G127" s="6"/>
      <c r="L127" s="30"/>
    </row>
    <row r="128" spans="1:12" s="63" customFormat="1" ht="25.5" x14ac:dyDescent="0.25">
      <c r="A128" s="27" t="s">
        <v>16</v>
      </c>
      <c r="B128" s="29" t="s">
        <v>22</v>
      </c>
      <c r="C128" s="5" t="s">
        <v>88</v>
      </c>
      <c r="D128" s="9"/>
      <c r="E128" s="10"/>
      <c r="F128" s="36"/>
      <c r="G128" s="62"/>
    </row>
    <row r="129" spans="1:12" s="63" customFormat="1" ht="63.75" x14ac:dyDescent="0.25">
      <c r="A129" s="7"/>
      <c r="B129" s="3" t="s">
        <v>15</v>
      </c>
      <c r="C129" s="131" t="s">
        <v>199</v>
      </c>
      <c r="D129" s="11" t="s">
        <v>4</v>
      </c>
      <c r="E129" s="130">
        <v>20</v>
      </c>
      <c r="F129" s="31"/>
      <c r="G129" s="70">
        <f>E129*F129</f>
        <v>0</v>
      </c>
      <c r="L129" s="175"/>
    </row>
    <row r="130" spans="1:12" s="63" customFormat="1" x14ac:dyDescent="0.25">
      <c r="A130" s="14"/>
      <c r="B130" s="13"/>
      <c r="C130" s="4"/>
      <c r="D130" s="11"/>
      <c r="E130" s="130"/>
      <c r="F130" s="40"/>
      <c r="G130" s="6"/>
      <c r="L130" s="175"/>
    </row>
    <row r="131" spans="1:12" s="63" customFormat="1" ht="63.75" x14ac:dyDescent="0.25">
      <c r="A131" s="7"/>
      <c r="B131" s="3" t="s">
        <v>16</v>
      </c>
      <c r="C131" s="131" t="s">
        <v>200</v>
      </c>
      <c r="D131" s="11" t="s">
        <v>4</v>
      </c>
      <c r="E131" s="130">
        <v>25</v>
      </c>
      <c r="F131" s="31"/>
      <c r="G131" s="70">
        <f>E131*F131</f>
        <v>0</v>
      </c>
      <c r="L131" s="175"/>
    </row>
    <row r="132" spans="1:12" s="63" customFormat="1" x14ac:dyDescent="0.25">
      <c r="A132" s="7"/>
      <c r="B132" s="3"/>
      <c r="C132" s="131"/>
      <c r="D132" s="11"/>
      <c r="E132" s="130"/>
      <c r="F132" s="31"/>
      <c r="G132" s="70"/>
      <c r="L132" s="175"/>
    </row>
    <row r="133" spans="1:12" s="63" customFormat="1" ht="38.25" x14ac:dyDescent="0.25">
      <c r="A133" s="7"/>
      <c r="B133" s="3" t="s">
        <v>19</v>
      </c>
      <c r="C133" s="131" t="s">
        <v>225</v>
      </c>
      <c r="D133" s="11" t="s">
        <v>2</v>
      </c>
      <c r="E133" s="130">
        <v>1</v>
      </c>
      <c r="F133" s="31"/>
      <c r="G133" s="70">
        <f t="shared" ref="G133" si="0">E133*F133</f>
        <v>0</v>
      </c>
      <c r="L133" s="175"/>
    </row>
    <row r="134" spans="1:12" s="63" customFormat="1" x14ac:dyDescent="0.25">
      <c r="A134" s="14" t="s">
        <v>42</v>
      </c>
      <c r="B134" s="13"/>
      <c r="C134" s="131"/>
      <c r="D134" s="11"/>
      <c r="E134" s="130"/>
      <c r="F134" s="40"/>
      <c r="G134" s="6"/>
      <c r="L134" s="175"/>
    </row>
    <row r="135" spans="1:12" s="63" customFormat="1" x14ac:dyDescent="0.25">
      <c r="A135" s="145" t="s">
        <v>16</v>
      </c>
      <c r="B135" s="29" t="s">
        <v>24</v>
      </c>
      <c r="C135" s="5" t="s">
        <v>89</v>
      </c>
      <c r="D135" s="9"/>
      <c r="E135" s="10"/>
      <c r="F135" s="36"/>
      <c r="G135" s="62"/>
    </row>
    <row r="136" spans="1:12" s="63" customFormat="1" ht="25.5" x14ac:dyDescent="0.25">
      <c r="A136" s="7"/>
      <c r="B136" s="3" t="s">
        <v>15</v>
      </c>
      <c r="C136" s="131" t="s">
        <v>48</v>
      </c>
      <c r="D136" s="11" t="s">
        <v>2</v>
      </c>
      <c r="E136" s="130">
        <v>1</v>
      </c>
      <c r="F136" s="31"/>
      <c r="G136" s="70">
        <f>E136*F136</f>
        <v>0</v>
      </c>
      <c r="L136" s="175"/>
    </row>
    <row r="137" spans="1:12" s="63" customFormat="1" x14ac:dyDescent="0.25">
      <c r="A137" s="14"/>
      <c r="B137" s="13"/>
      <c r="C137" s="4" t="s">
        <v>344</v>
      </c>
      <c r="D137" s="11"/>
      <c r="E137" s="130"/>
      <c r="F137" s="40"/>
      <c r="G137" s="6"/>
      <c r="L137" s="175"/>
    </row>
    <row r="138" spans="1:12" s="63" customFormat="1" x14ac:dyDescent="0.25">
      <c r="A138" s="133"/>
      <c r="B138" s="134"/>
      <c r="C138" s="135" t="s">
        <v>345</v>
      </c>
      <c r="D138" s="128"/>
      <c r="E138" s="129"/>
      <c r="F138" s="39"/>
      <c r="G138" s="71"/>
      <c r="L138" s="175"/>
    </row>
    <row r="139" spans="1:12" s="63" customFormat="1" x14ac:dyDescent="0.25">
      <c r="A139" s="133"/>
      <c r="B139" s="134"/>
      <c r="C139" s="135" t="s">
        <v>346</v>
      </c>
      <c r="D139" s="128"/>
      <c r="E139" s="129"/>
      <c r="F139" s="39"/>
      <c r="G139" s="71"/>
      <c r="L139" s="175"/>
    </row>
    <row r="140" spans="1:12" s="63" customFormat="1" ht="25.5" x14ac:dyDescent="0.25">
      <c r="A140" s="14"/>
      <c r="B140" s="13"/>
      <c r="C140" s="4" t="s">
        <v>347</v>
      </c>
      <c r="D140" s="11"/>
      <c r="E140" s="130"/>
      <c r="F140" s="40"/>
      <c r="G140" s="6"/>
      <c r="L140" s="175"/>
    </row>
    <row r="141" spans="1:12" s="63" customFormat="1" x14ac:dyDescent="0.25">
      <c r="A141" s="14"/>
      <c r="B141" s="13"/>
      <c r="C141" s="4" t="s">
        <v>348</v>
      </c>
      <c r="D141" s="11"/>
      <c r="E141" s="130"/>
      <c r="F141" s="40"/>
      <c r="G141" s="6"/>
      <c r="L141" s="175"/>
    </row>
    <row r="142" spans="1:12" s="63" customFormat="1" ht="25.5" x14ac:dyDescent="0.25">
      <c r="A142" s="14"/>
      <c r="B142" s="13"/>
      <c r="C142" s="4" t="s">
        <v>106</v>
      </c>
      <c r="D142" s="11"/>
      <c r="E142" s="130"/>
      <c r="F142" s="40"/>
      <c r="G142" s="6"/>
      <c r="L142" s="175"/>
    </row>
    <row r="143" spans="1:12" s="63" customFormat="1" x14ac:dyDescent="0.25">
      <c r="A143" s="14"/>
      <c r="B143" s="13"/>
      <c r="C143" s="4" t="s">
        <v>107</v>
      </c>
      <c r="D143" s="11"/>
      <c r="E143" s="130"/>
      <c r="F143" s="40"/>
      <c r="G143" s="6"/>
      <c r="L143" s="175"/>
    </row>
    <row r="144" spans="1:12" s="63" customFormat="1" x14ac:dyDescent="0.25">
      <c r="A144" s="14"/>
      <c r="B144" s="13"/>
      <c r="C144" s="4" t="s">
        <v>108</v>
      </c>
      <c r="D144" s="11"/>
      <c r="E144" s="130"/>
      <c r="F144" s="40"/>
      <c r="G144" s="6"/>
      <c r="L144" s="175"/>
    </row>
    <row r="145" spans="1:12" s="63" customFormat="1" ht="63.75" x14ac:dyDescent="0.25">
      <c r="A145" s="14"/>
      <c r="B145" s="13"/>
      <c r="C145" s="4" t="s">
        <v>103</v>
      </c>
      <c r="D145" s="11"/>
      <c r="E145" s="130"/>
      <c r="F145" s="40"/>
      <c r="G145" s="6"/>
      <c r="L145" s="175"/>
    </row>
    <row r="146" spans="1:12" s="63" customFormat="1" ht="25.5" x14ac:dyDescent="0.25">
      <c r="A146" s="14"/>
      <c r="B146" s="13"/>
      <c r="C146" s="4" t="s">
        <v>49</v>
      </c>
      <c r="D146" s="11"/>
      <c r="E146" s="130"/>
      <c r="F146" s="40"/>
      <c r="G146" s="6"/>
      <c r="L146" s="175"/>
    </row>
    <row r="147" spans="1:12" s="63" customFormat="1" ht="25.5" x14ac:dyDescent="0.25">
      <c r="A147" s="14"/>
      <c r="B147" s="13"/>
      <c r="C147" s="4" t="s">
        <v>349</v>
      </c>
      <c r="D147" s="11"/>
      <c r="E147" s="130"/>
      <c r="F147" s="40"/>
      <c r="G147" s="6"/>
      <c r="L147" s="175"/>
    </row>
    <row r="148" spans="1:12" s="63" customFormat="1" ht="25.5" x14ac:dyDescent="0.25">
      <c r="A148" s="14"/>
      <c r="B148" s="13"/>
      <c r="C148" s="4" t="s">
        <v>109</v>
      </c>
      <c r="D148" s="11"/>
      <c r="E148" s="130"/>
      <c r="F148" s="40"/>
      <c r="G148" s="6"/>
      <c r="L148" s="175"/>
    </row>
    <row r="149" spans="1:12" s="63" customFormat="1" x14ac:dyDescent="0.25">
      <c r="A149" s="14"/>
      <c r="B149" s="13"/>
      <c r="C149" s="4" t="s">
        <v>50</v>
      </c>
      <c r="D149" s="11"/>
      <c r="E149" s="130"/>
      <c r="F149" s="40"/>
      <c r="G149" s="6"/>
      <c r="L149" s="175"/>
    </row>
    <row r="150" spans="1:12" s="63" customFormat="1" ht="38.25" x14ac:dyDescent="0.25">
      <c r="A150" s="14"/>
      <c r="B150" s="13"/>
      <c r="C150" s="4" t="s">
        <v>110</v>
      </c>
      <c r="D150" s="11"/>
      <c r="E150" s="130"/>
      <c r="F150" s="40"/>
      <c r="G150" s="6"/>
      <c r="L150" s="175"/>
    </row>
    <row r="151" spans="1:12" s="63" customFormat="1" ht="25.5" x14ac:dyDescent="0.25">
      <c r="A151" s="14"/>
      <c r="B151" s="13"/>
      <c r="C151" s="4" t="s">
        <v>292</v>
      </c>
      <c r="D151" s="11"/>
      <c r="E151" s="130"/>
      <c r="F151" s="40"/>
      <c r="G151" s="6"/>
      <c r="L151" s="175"/>
    </row>
    <row r="152" spans="1:12" s="63" customFormat="1" x14ac:dyDescent="0.25">
      <c r="A152" s="14"/>
      <c r="B152" s="13"/>
      <c r="C152" s="4"/>
      <c r="D152" s="11"/>
      <c r="E152" s="130"/>
      <c r="F152" s="40"/>
      <c r="G152" s="6"/>
      <c r="L152" s="175"/>
    </row>
    <row r="153" spans="1:12" s="63" customFormat="1" x14ac:dyDescent="0.25">
      <c r="A153" s="14"/>
      <c r="B153" s="13"/>
      <c r="C153" s="4"/>
      <c r="D153" s="11"/>
      <c r="E153" s="130"/>
      <c r="F153" s="40"/>
      <c r="G153" s="6"/>
      <c r="L153" s="175"/>
    </row>
    <row r="154" spans="1:12" s="63" customFormat="1" x14ac:dyDescent="0.25">
      <c r="A154" s="7"/>
      <c r="B154" s="3" t="s">
        <v>16</v>
      </c>
      <c r="C154" s="131" t="s">
        <v>51</v>
      </c>
      <c r="D154" s="11" t="s">
        <v>2</v>
      </c>
      <c r="E154" s="130">
        <v>1</v>
      </c>
      <c r="F154" s="31"/>
      <c r="G154" s="70">
        <f>E154*F154</f>
        <v>0</v>
      </c>
      <c r="L154" s="175"/>
    </row>
    <row r="155" spans="1:12" s="63" customFormat="1" x14ac:dyDescent="0.25">
      <c r="A155" s="14"/>
      <c r="B155" s="13"/>
      <c r="C155" s="4" t="s">
        <v>52</v>
      </c>
      <c r="D155" s="11"/>
      <c r="E155" s="130"/>
      <c r="F155" s="40"/>
      <c r="G155" s="6"/>
      <c r="L155" s="175"/>
    </row>
    <row r="156" spans="1:12" s="63" customFormat="1" x14ac:dyDescent="0.25">
      <c r="A156" s="14"/>
      <c r="B156" s="13"/>
      <c r="C156" s="4" t="s">
        <v>53</v>
      </c>
      <c r="D156" s="11"/>
      <c r="E156" s="130"/>
      <c r="F156" s="40"/>
      <c r="G156" s="6"/>
      <c r="L156" s="175"/>
    </row>
    <row r="157" spans="1:12" s="63" customFormat="1" x14ac:dyDescent="0.25">
      <c r="A157" s="27"/>
      <c r="B157" s="29"/>
      <c r="C157" s="4" t="s">
        <v>54</v>
      </c>
      <c r="D157" s="9"/>
      <c r="E157" s="10"/>
      <c r="F157" s="43"/>
      <c r="G157" s="74"/>
      <c r="L157" s="175"/>
    </row>
    <row r="158" spans="1:12" s="63" customFormat="1" x14ac:dyDescent="0.25">
      <c r="A158" s="27"/>
      <c r="B158" s="29"/>
      <c r="C158" s="4"/>
      <c r="D158" s="9"/>
      <c r="E158" s="10"/>
      <c r="F158" s="43"/>
      <c r="G158" s="74"/>
      <c r="L158" s="175"/>
    </row>
    <row r="159" spans="1:12" s="63" customFormat="1" ht="25.5" x14ac:dyDescent="0.25">
      <c r="A159" s="7"/>
      <c r="B159" s="3" t="s">
        <v>19</v>
      </c>
      <c r="C159" s="131" t="s">
        <v>91</v>
      </c>
      <c r="D159" s="11" t="s">
        <v>2</v>
      </c>
      <c r="E159" s="130">
        <v>4</v>
      </c>
      <c r="F159" s="31"/>
      <c r="G159" s="70">
        <f>E159*F159</f>
        <v>0</v>
      </c>
      <c r="L159" s="175"/>
    </row>
    <row r="160" spans="1:12" s="63" customFormat="1" x14ac:dyDescent="0.25">
      <c r="A160" s="7"/>
      <c r="B160" s="13"/>
      <c r="C160" s="4" t="s">
        <v>55</v>
      </c>
      <c r="D160" s="11"/>
      <c r="E160" s="130"/>
      <c r="F160" s="40"/>
      <c r="G160" s="6"/>
      <c r="L160" s="175"/>
    </row>
    <row r="161" spans="1:12" s="63" customFormat="1" x14ac:dyDescent="0.25">
      <c r="A161" s="7"/>
      <c r="B161" s="13"/>
      <c r="C161" s="4" t="s">
        <v>90</v>
      </c>
      <c r="D161" s="11"/>
      <c r="E161" s="130"/>
      <c r="F161" s="40"/>
      <c r="G161" s="6"/>
      <c r="L161" s="175"/>
    </row>
    <row r="162" spans="1:12" s="63" customFormat="1" x14ac:dyDescent="0.25">
      <c r="A162" s="7"/>
      <c r="B162" s="13"/>
      <c r="C162" s="4" t="s">
        <v>56</v>
      </c>
      <c r="D162" s="11"/>
      <c r="E162" s="130"/>
      <c r="F162" s="40"/>
      <c r="G162" s="6"/>
      <c r="L162" s="175"/>
    </row>
    <row r="163" spans="1:12" s="63" customFormat="1" x14ac:dyDescent="0.25">
      <c r="A163" s="7"/>
      <c r="B163" s="13"/>
      <c r="C163" s="4" t="s">
        <v>117</v>
      </c>
      <c r="D163" s="11"/>
      <c r="E163" s="130"/>
      <c r="F163" s="40"/>
      <c r="G163" s="6"/>
      <c r="L163" s="175"/>
    </row>
    <row r="164" spans="1:12" s="63" customFormat="1" x14ac:dyDescent="0.25">
      <c r="A164" s="14"/>
      <c r="B164" s="13"/>
      <c r="C164" s="4" t="s">
        <v>57</v>
      </c>
      <c r="D164" s="11"/>
      <c r="E164" s="130"/>
      <c r="F164" s="40"/>
      <c r="G164" s="6"/>
      <c r="L164" s="175"/>
    </row>
    <row r="165" spans="1:12" s="63" customFormat="1" ht="25.5" x14ac:dyDescent="0.25">
      <c r="A165" s="14"/>
      <c r="B165" s="13"/>
      <c r="C165" s="4" t="s">
        <v>58</v>
      </c>
      <c r="D165" s="11"/>
      <c r="E165" s="130"/>
      <c r="F165" s="40"/>
      <c r="G165" s="75"/>
      <c r="L165" s="175"/>
    </row>
    <row r="166" spans="1:12" s="63" customFormat="1" x14ac:dyDescent="0.25">
      <c r="A166" s="14"/>
      <c r="B166" s="13"/>
      <c r="C166" s="4"/>
      <c r="D166" s="11"/>
      <c r="E166" s="130"/>
      <c r="F166" s="40"/>
      <c r="G166" s="75"/>
      <c r="L166" s="175"/>
    </row>
    <row r="167" spans="1:12" s="63" customFormat="1" ht="127.5" x14ac:dyDescent="0.25">
      <c r="A167" s="14"/>
      <c r="B167" s="13" t="s">
        <v>21</v>
      </c>
      <c r="C167" s="146" t="s">
        <v>330</v>
      </c>
      <c r="D167" s="11" t="s">
        <v>138</v>
      </c>
      <c r="E167" s="130">
        <v>1</v>
      </c>
      <c r="F167" s="40"/>
      <c r="G167" s="70">
        <f>E167*F167</f>
        <v>0</v>
      </c>
      <c r="L167" s="175"/>
    </row>
    <row r="168" spans="1:12" s="63" customFormat="1" x14ac:dyDescent="0.25">
      <c r="A168" s="14"/>
      <c r="B168" s="13"/>
      <c r="C168" s="147"/>
      <c r="D168" s="11"/>
      <c r="E168" s="130"/>
      <c r="F168" s="40"/>
      <c r="G168" s="75"/>
      <c r="L168" s="175"/>
    </row>
    <row r="169" spans="1:12" s="63" customFormat="1" x14ac:dyDescent="0.25">
      <c r="A169" s="27" t="s">
        <v>16</v>
      </c>
      <c r="B169" s="29" t="s">
        <v>25</v>
      </c>
      <c r="C169" s="5" t="s">
        <v>60</v>
      </c>
      <c r="D169" s="9"/>
      <c r="E169" s="10"/>
      <c r="F169" s="36"/>
      <c r="G169" s="62"/>
    </row>
    <row r="170" spans="1:12" s="63" customFormat="1" ht="102" x14ac:dyDescent="0.25">
      <c r="A170" s="7"/>
      <c r="B170" s="3" t="s">
        <v>15</v>
      </c>
      <c r="C170" s="131" t="s">
        <v>296</v>
      </c>
      <c r="D170" s="11" t="s">
        <v>138</v>
      </c>
      <c r="E170" s="130">
        <v>1</v>
      </c>
      <c r="F170" s="31"/>
      <c r="G170" s="70">
        <f>E170*F170</f>
        <v>0</v>
      </c>
      <c r="L170" s="175"/>
    </row>
    <row r="171" spans="1:12" s="63" customFormat="1" x14ac:dyDescent="0.25">
      <c r="A171" s="7"/>
      <c r="B171" s="3"/>
      <c r="C171" s="131"/>
      <c r="D171" s="11"/>
      <c r="E171" s="130"/>
      <c r="F171" s="31"/>
      <c r="G171" s="70"/>
      <c r="L171" s="175"/>
    </row>
    <row r="172" spans="1:12" s="63" customFormat="1" ht="25.5" x14ac:dyDescent="0.25">
      <c r="A172" s="7"/>
      <c r="B172" s="3" t="s">
        <v>16</v>
      </c>
      <c r="C172" s="131" t="s">
        <v>224</v>
      </c>
      <c r="D172" s="11" t="s">
        <v>223</v>
      </c>
      <c r="E172" s="130">
        <v>4</v>
      </c>
      <c r="F172" s="31"/>
      <c r="G172" s="70">
        <f>E172*F172</f>
        <v>0</v>
      </c>
      <c r="L172" s="175"/>
    </row>
    <row r="173" spans="1:12" s="63" customFormat="1" x14ac:dyDescent="0.25">
      <c r="A173" s="14"/>
      <c r="B173" s="13"/>
      <c r="C173" s="131"/>
      <c r="D173" s="11"/>
      <c r="E173" s="130"/>
      <c r="F173" s="40"/>
      <c r="G173" s="6"/>
      <c r="L173" s="175"/>
    </row>
    <row r="174" spans="1:12" s="63" customFormat="1" ht="25.5" x14ac:dyDescent="0.25">
      <c r="A174" s="148"/>
      <c r="B174" s="149" t="s">
        <v>19</v>
      </c>
      <c r="C174" s="150" t="s">
        <v>93</v>
      </c>
      <c r="D174" s="11" t="s">
        <v>138</v>
      </c>
      <c r="E174" s="130">
        <v>1</v>
      </c>
      <c r="F174" s="40"/>
      <c r="G174" s="70">
        <f>E174*F174</f>
        <v>0</v>
      </c>
      <c r="L174" s="175"/>
    </row>
    <row r="175" spans="1:12" s="63" customFormat="1" x14ac:dyDescent="0.25">
      <c r="A175" s="148"/>
      <c r="B175" s="149"/>
      <c r="C175" s="150"/>
      <c r="D175" s="11"/>
      <c r="E175" s="130"/>
      <c r="F175" s="40"/>
      <c r="G175" s="70"/>
      <c r="L175" s="175"/>
    </row>
    <row r="176" spans="1:12" s="63" customFormat="1" x14ac:dyDescent="0.25">
      <c r="A176" s="7"/>
      <c r="B176" s="3" t="s">
        <v>21</v>
      </c>
      <c r="C176" s="150" t="s">
        <v>61</v>
      </c>
      <c r="D176" s="11" t="s">
        <v>138</v>
      </c>
      <c r="E176" s="130">
        <v>1</v>
      </c>
      <c r="F176" s="31"/>
      <c r="G176" s="70">
        <f>E176*F176</f>
        <v>0</v>
      </c>
      <c r="L176" s="175"/>
    </row>
    <row r="177" spans="1:12" s="63" customFormat="1" ht="38.25" x14ac:dyDescent="0.25">
      <c r="A177" s="7"/>
      <c r="B177" s="13"/>
      <c r="C177" s="150" t="s">
        <v>119</v>
      </c>
      <c r="D177" s="11"/>
      <c r="E177" s="130"/>
      <c r="F177" s="40"/>
      <c r="G177" s="6"/>
      <c r="L177" s="175"/>
    </row>
    <row r="178" spans="1:12" s="63" customFormat="1" x14ac:dyDescent="0.25">
      <c r="A178" s="7"/>
      <c r="B178" s="13"/>
      <c r="C178" s="150" t="s">
        <v>62</v>
      </c>
      <c r="D178" s="11"/>
      <c r="E178" s="130"/>
      <c r="F178" s="40"/>
      <c r="G178" s="6"/>
      <c r="L178" s="175"/>
    </row>
    <row r="179" spans="1:12" s="63" customFormat="1" x14ac:dyDescent="0.25">
      <c r="A179" s="7"/>
      <c r="B179" s="13"/>
      <c r="C179" s="150" t="s">
        <v>63</v>
      </c>
      <c r="D179" s="11"/>
      <c r="E179" s="130"/>
      <c r="F179" s="40"/>
      <c r="G179" s="6"/>
      <c r="L179" s="175"/>
    </row>
    <row r="180" spans="1:12" s="63" customFormat="1" x14ac:dyDescent="0.25">
      <c r="A180" s="14" t="s">
        <v>42</v>
      </c>
      <c r="B180" s="13"/>
      <c r="C180" s="150" t="s">
        <v>64</v>
      </c>
      <c r="D180" s="11"/>
      <c r="E180" s="130"/>
      <c r="F180" s="40"/>
      <c r="G180" s="6"/>
      <c r="L180" s="175"/>
    </row>
    <row r="181" spans="1:12" s="63" customFormat="1" x14ac:dyDescent="0.25">
      <c r="A181" s="7"/>
      <c r="B181" s="13"/>
      <c r="C181" s="150" t="s">
        <v>65</v>
      </c>
      <c r="D181" s="11"/>
      <c r="E181" s="130"/>
      <c r="F181" s="40"/>
      <c r="G181" s="6"/>
      <c r="L181" s="175"/>
    </row>
    <row r="182" spans="1:12" s="63" customFormat="1" x14ac:dyDescent="0.25">
      <c r="A182" s="7"/>
      <c r="B182" s="3" t="s">
        <v>22</v>
      </c>
      <c r="C182" s="131" t="s">
        <v>66</v>
      </c>
      <c r="D182" s="11" t="s">
        <v>138</v>
      </c>
      <c r="E182" s="130">
        <v>1</v>
      </c>
      <c r="F182" s="31"/>
      <c r="G182" s="70">
        <f>E182*F182</f>
        <v>0</v>
      </c>
      <c r="L182" s="175"/>
    </row>
    <row r="183" spans="1:12" s="63" customFormat="1" ht="25.5" x14ac:dyDescent="0.25">
      <c r="A183" s="14" t="s">
        <v>42</v>
      </c>
      <c r="B183" s="13"/>
      <c r="C183" s="4" t="s">
        <v>67</v>
      </c>
      <c r="D183" s="11"/>
      <c r="E183" s="130"/>
      <c r="F183" s="40"/>
      <c r="G183" s="6"/>
      <c r="L183" s="175"/>
    </row>
    <row r="184" spans="1:12" s="63" customFormat="1" ht="38.25" x14ac:dyDescent="0.25">
      <c r="A184" s="14" t="s">
        <v>42</v>
      </c>
      <c r="B184" s="13"/>
      <c r="C184" s="4" t="s">
        <v>102</v>
      </c>
      <c r="D184" s="11"/>
      <c r="E184" s="130"/>
      <c r="F184" s="40"/>
      <c r="G184" s="6"/>
      <c r="L184" s="175"/>
    </row>
    <row r="185" spans="1:12" s="63" customFormat="1" x14ac:dyDescent="0.25">
      <c r="A185" s="14"/>
      <c r="B185" s="13"/>
      <c r="C185" s="4"/>
      <c r="D185" s="11"/>
      <c r="E185" s="130"/>
      <c r="F185" s="40"/>
      <c r="G185" s="6"/>
      <c r="L185" s="175"/>
    </row>
    <row r="186" spans="1:12" x14ac:dyDescent="0.25">
      <c r="A186" s="123" t="s">
        <v>16</v>
      </c>
      <c r="B186" s="124"/>
      <c r="C186" s="91" t="s">
        <v>96</v>
      </c>
      <c r="D186" s="125"/>
      <c r="E186" s="125"/>
      <c r="F186" s="38"/>
      <c r="G186" s="76">
        <f>SUM(G52:G185)</f>
        <v>0</v>
      </c>
    </row>
    <row r="187" spans="1:12" x14ac:dyDescent="0.25">
      <c r="A187" s="93"/>
      <c r="B187" s="108"/>
      <c r="E187" s="97"/>
      <c r="F187" s="34"/>
      <c r="G187" s="61"/>
    </row>
    <row r="188" spans="1:12" x14ac:dyDescent="0.25">
      <c r="A188" s="123" t="s">
        <v>19</v>
      </c>
      <c r="B188" s="124"/>
      <c r="C188" s="91" t="s">
        <v>94</v>
      </c>
      <c r="D188" s="125"/>
      <c r="E188" s="125"/>
      <c r="F188" s="38"/>
      <c r="G188" s="67"/>
    </row>
    <row r="189" spans="1:12" x14ac:dyDescent="0.25">
      <c r="A189" s="93"/>
      <c r="B189" s="108"/>
      <c r="E189" s="97"/>
      <c r="F189" s="34"/>
      <c r="G189" s="61"/>
    </row>
    <row r="190" spans="1:12" x14ac:dyDescent="0.25">
      <c r="A190" s="93"/>
      <c r="B190" s="108"/>
      <c r="E190" s="97"/>
      <c r="F190" s="34"/>
      <c r="G190" s="61"/>
    </row>
    <row r="191" spans="1:12" s="78" customFormat="1" ht="114.75" x14ac:dyDescent="0.2">
      <c r="A191" s="156" t="s">
        <v>19</v>
      </c>
      <c r="B191" s="15" t="s">
        <v>15</v>
      </c>
      <c r="C191" s="157" t="s">
        <v>315</v>
      </c>
      <c r="D191" s="158"/>
      <c r="E191" s="158"/>
      <c r="F191" s="48"/>
      <c r="G191" s="16"/>
      <c r="L191" s="172"/>
    </row>
    <row r="192" spans="1:12" s="21" customFormat="1" ht="14.25" x14ac:dyDescent="0.2">
      <c r="A192" s="159"/>
      <c r="B192" s="17"/>
      <c r="C192" s="18"/>
      <c r="D192" s="160"/>
      <c r="E192" s="161"/>
      <c r="F192" s="47"/>
      <c r="G192" s="20"/>
    </row>
    <row r="193" spans="1:12" s="78" customFormat="1" ht="12.75" x14ac:dyDescent="0.2">
      <c r="A193" s="15"/>
      <c r="B193" s="15"/>
      <c r="C193" s="162" t="s">
        <v>124</v>
      </c>
      <c r="D193" s="158"/>
      <c r="E193" s="163"/>
      <c r="F193" s="48"/>
      <c r="G193" s="16"/>
      <c r="L193" s="172"/>
    </row>
    <row r="194" spans="1:12" s="78" customFormat="1" ht="12.75" x14ac:dyDescent="0.2">
      <c r="A194" s="15"/>
      <c r="B194" s="15"/>
      <c r="C194" s="22" t="s">
        <v>270</v>
      </c>
      <c r="E194" s="163"/>
      <c r="F194" s="48"/>
      <c r="G194" s="16"/>
      <c r="L194" s="22"/>
    </row>
    <row r="195" spans="1:12" s="78" customFormat="1" ht="12.75" x14ac:dyDescent="0.2">
      <c r="A195" s="15"/>
      <c r="B195" s="15"/>
      <c r="C195" s="22" t="s">
        <v>271</v>
      </c>
      <c r="E195" s="163"/>
      <c r="F195" s="48"/>
      <c r="G195" s="16"/>
      <c r="L195" s="22"/>
    </row>
    <row r="196" spans="1:12" s="78" customFormat="1" ht="12.75" x14ac:dyDescent="0.2">
      <c r="A196" s="15"/>
      <c r="B196" s="15"/>
      <c r="C196" s="22" t="s">
        <v>258</v>
      </c>
      <c r="D196" s="158"/>
      <c r="E196" s="163"/>
      <c r="F196" s="48"/>
      <c r="G196" s="16"/>
      <c r="L196" s="172"/>
    </row>
    <row r="197" spans="1:12" s="78" customFormat="1" ht="12.75" x14ac:dyDescent="0.2">
      <c r="A197" s="15"/>
      <c r="B197" s="15"/>
      <c r="C197" s="22" t="s">
        <v>252</v>
      </c>
      <c r="D197" s="158"/>
      <c r="E197" s="163"/>
      <c r="F197" s="48"/>
      <c r="G197" s="16"/>
      <c r="L197" s="172"/>
    </row>
    <row r="198" spans="1:12" s="78" customFormat="1" ht="12.75" x14ac:dyDescent="0.2">
      <c r="A198" s="15"/>
      <c r="B198" s="15"/>
      <c r="C198" s="162" t="s">
        <v>273</v>
      </c>
      <c r="D198" s="158"/>
      <c r="E198" s="163"/>
      <c r="F198" s="48"/>
      <c r="G198" s="16"/>
      <c r="L198" s="172"/>
    </row>
    <row r="199" spans="1:12" s="78" customFormat="1" ht="12.75" x14ac:dyDescent="0.2">
      <c r="A199" s="15"/>
      <c r="B199" s="15"/>
      <c r="C199" s="162" t="s">
        <v>272</v>
      </c>
      <c r="D199" s="158"/>
      <c r="E199" s="163"/>
      <c r="F199" s="48"/>
      <c r="G199" s="16"/>
      <c r="L199" s="172"/>
    </row>
    <row r="200" spans="1:12" s="78" customFormat="1" ht="12.75" x14ac:dyDescent="0.2">
      <c r="A200" s="15"/>
      <c r="B200" s="15"/>
      <c r="C200" s="162" t="s">
        <v>284</v>
      </c>
      <c r="D200" s="158"/>
      <c r="E200" s="163"/>
      <c r="F200" s="48"/>
      <c r="G200" s="16"/>
      <c r="L200" s="172"/>
    </row>
    <row r="201" spans="1:12" s="78" customFormat="1" ht="12.75" x14ac:dyDescent="0.2">
      <c r="A201" s="15"/>
      <c r="B201" s="15"/>
      <c r="C201" s="162" t="s">
        <v>275</v>
      </c>
      <c r="D201" s="158"/>
      <c r="E201" s="163"/>
      <c r="F201" s="48"/>
      <c r="G201" s="16"/>
      <c r="L201" s="172"/>
    </row>
    <row r="202" spans="1:12" s="78" customFormat="1" ht="12.75" x14ac:dyDescent="0.2">
      <c r="A202" s="15"/>
      <c r="B202" s="15"/>
      <c r="C202" s="162" t="s">
        <v>277</v>
      </c>
      <c r="D202" s="158"/>
      <c r="E202" s="163"/>
      <c r="F202" s="48"/>
      <c r="G202" s="16"/>
      <c r="L202" s="172"/>
    </row>
    <row r="203" spans="1:12" s="78" customFormat="1" ht="12.75" x14ac:dyDescent="0.2">
      <c r="A203" s="15"/>
      <c r="B203" s="15"/>
      <c r="C203" s="162" t="s">
        <v>276</v>
      </c>
      <c r="D203" s="158"/>
      <c r="E203" s="163"/>
      <c r="F203" s="48"/>
      <c r="G203" s="16"/>
      <c r="L203" s="172"/>
    </row>
    <row r="204" spans="1:12" s="78" customFormat="1" ht="12.75" x14ac:dyDescent="0.2">
      <c r="A204" s="15"/>
      <c r="B204" s="15"/>
      <c r="C204" s="162" t="s">
        <v>125</v>
      </c>
      <c r="D204" s="158"/>
      <c r="E204" s="163"/>
      <c r="F204" s="48"/>
      <c r="G204" s="16"/>
      <c r="L204" s="172"/>
    </row>
    <row r="205" spans="1:12" s="78" customFormat="1" ht="12.75" x14ac:dyDescent="0.2">
      <c r="A205" s="15"/>
      <c r="B205" s="15"/>
      <c r="C205" s="162" t="s">
        <v>126</v>
      </c>
      <c r="D205" s="158"/>
      <c r="E205" s="163"/>
      <c r="F205" s="48"/>
      <c r="G205" s="16"/>
      <c r="L205" s="172"/>
    </row>
    <row r="206" spans="1:12" s="78" customFormat="1" ht="12.75" x14ac:dyDescent="0.2">
      <c r="A206" s="15"/>
      <c r="B206" s="15"/>
      <c r="C206" s="162" t="s">
        <v>278</v>
      </c>
      <c r="D206" s="158"/>
      <c r="E206" s="163"/>
      <c r="F206" s="48"/>
      <c r="G206" s="16"/>
      <c r="L206" s="172"/>
    </row>
    <row r="207" spans="1:12" s="78" customFormat="1" ht="12.75" x14ac:dyDescent="0.2">
      <c r="A207" s="15"/>
      <c r="B207" s="15"/>
      <c r="C207" s="162" t="s">
        <v>128</v>
      </c>
      <c r="D207" s="158"/>
      <c r="E207" s="163"/>
      <c r="F207" s="48"/>
      <c r="G207" s="16"/>
      <c r="L207" s="172"/>
    </row>
    <row r="208" spans="1:12" s="78" customFormat="1" ht="12.75" x14ac:dyDescent="0.2">
      <c r="A208" s="15"/>
      <c r="B208" s="15"/>
      <c r="C208" s="162" t="s">
        <v>279</v>
      </c>
      <c r="D208" s="158"/>
      <c r="E208" s="163"/>
      <c r="F208" s="48"/>
      <c r="G208" s="16"/>
      <c r="L208" s="172"/>
    </row>
    <row r="209" spans="1:12" s="78" customFormat="1" ht="12.75" x14ac:dyDescent="0.2">
      <c r="A209" s="15"/>
      <c r="B209" s="15"/>
      <c r="C209" s="162" t="s">
        <v>280</v>
      </c>
      <c r="D209" s="158"/>
      <c r="E209" s="163"/>
      <c r="F209" s="48"/>
      <c r="G209" s="16"/>
      <c r="L209" s="172"/>
    </row>
    <row r="210" spans="1:12" s="78" customFormat="1" ht="12.75" x14ac:dyDescent="0.2">
      <c r="A210" s="15"/>
      <c r="B210" s="15"/>
      <c r="C210" s="162" t="s">
        <v>281</v>
      </c>
      <c r="D210" s="158"/>
      <c r="E210" s="163"/>
      <c r="F210" s="48"/>
      <c r="G210" s="16"/>
      <c r="L210" s="172"/>
    </row>
    <row r="211" spans="1:12" s="78" customFormat="1" ht="12.75" x14ac:dyDescent="0.2">
      <c r="A211" s="15"/>
      <c r="B211" s="15"/>
      <c r="C211" s="162"/>
      <c r="D211" s="158"/>
      <c r="E211" s="163"/>
      <c r="F211" s="48"/>
      <c r="G211" s="16"/>
      <c r="L211" s="172"/>
    </row>
    <row r="212" spans="1:12" s="78" customFormat="1" ht="12.75" x14ac:dyDescent="0.2">
      <c r="A212" s="15"/>
      <c r="B212" s="15"/>
      <c r="C212" s="162" t="s">
        <v>359</v>
      </c>
      <c r="D212" s="158"/>
      <c r="E212" s="163"/>
      <c r="F212" s="48"/>
      <c r="G212" s="16"/>
      <c r="L212" s="172"/>
    </row>
    <row r="213" spans="1:12" s="78" customFormat="1" ht="12.75" x14ac:dyDescent="0.2">
      <c r="A213" s="15"/>
      <c r="B213" s="15"/>
      <c r="C213" s="162" t="s">
        <v>326</v>
      </c>
      <c r="D213" s="158"/>
      <c r="E213" s="163"/>
      <c r="F213" s="48"/>
      <c r="G213" s="16"/>
      <c r="L213" s="162"/>
    </row>
    <row r="214" spans="1:12" s="78" customFormat="1" ht="12.75" x14ac:dyDescent="0.2">
      <c r="A214" s="15"/>
      <c r="B214" s="15"/>
      <c r="C214" s="162" t="s">
        <v>282</v>
      </c>
      <c r="D214" s="158"/>
      <c r="E214" s="163"/>
      <c r="F214" s="48"/>
      <c r="G214" s="16"/>
      <c r="L214" s="162"/>
    </row>
    <row r="215" spans="1:12" s="78" customFormat="1" ht="12.75" x14ac:dyDescent="0.2">
      <c r="A215" s="15"/>
      <c r="B215" s="15"/>
      <c r="C215" s="162" t="s">
        <v>158</v>
      </c>
      <c r="D215" s="158"/>
      <c r="E215" s="163"/>
      <c r="F215" s="48"/>
      <c r="G215" s="16"/>
    </row>
    <row r="216" spans="1:12" s="78" customFormat="1" ht="12" customHeight="1" x14ac:dyDescent="0.2">
      <c r="A216" s="15"/>
      <c r="B216" s="15"/>
      <c r="C216" s="162" t="s">
        <v>264</v>
      </c>
      <c r="D216" s="158"/>
      <c r="E216" s="163"/>
      <c r="F216" s="48"/>
      <c r="G216" s="16"/>
    </row>
    <row r="217" spans="1:12" s="78" customFormat="1" ht="12.75" x14ac:dyDescent="0.2">
      <c r="A217" s="15"/>
      <c r="B217" s="15"/>
      <c r="C217" s="162" t="s">
        <v>266</v>
      </c>
      <c r="D217" s="158"/>
      <c r="E217" s="163"/>
      <c r="F217" s="48"/>
      <c r="G217" s="16"/>
    </row>
    <row r="218" spans="1:12" s="78" customFormat="1" ht="25.5" x14ac:dyDescent="0.2">
      <c r="A218" s="15"/>
      <c r="B218" s="15"/>
      <c r="C218" s="162" t="s">
        <v>283</v>
      </c>
      <c r="D218" s="158"/>
      <c r="E218" s="163"/>
      <c r="F218" s="48"/>
      <c r="G218" s="16"/>
    </row>
    <row r="219" spans="1:12" s="78" customFormat="1" ht="12.75" x14ac:dyDescent="0.2">
      <c r="A219" s="15"/>
      <c r="B219" s="15"/>
      <c r="C219" s="162" t="s">
        <v>150</v>
      </c>
      <c r="D219" s="158"/>
      <c r="E219" s="163"/>
      <c r="F219" s="48"/>
      <c r="G219" s="16"/>
    </row>
    <row r="220" spans="1:12" s="78" customFormat="1" ht="12.75" x14ac:dyDescent="0.2">
      <c r="A220" s="15"/>
      <c r="B220" s="15"/>
      <c r="C220" s="162" t="s">
        <v>151</v>
      </c>
      <c r="D220" s="158"/>
      <c r="E220" s="163"/>
      <c r="F220" s="48"/>
      <c r="G220" s="16"/>
    </row>
    <row r="221" spans="1:12" s="78" customFormat="1" ht="12.75" x14ac:dyDescent="0.2">
      <c r="A221" s="15"/>
      <c r="B221" s="15"/>
      <c r="C221" s="162" t="s">
        <v>152</v>
      </c>
      <c r="D221" s="158"/>
      <c r="E221" s="163"/>
      <c r="F221" s="48"/>
      <c r="G221" s="16"/>
    </row>
    <row r="222" spans="1:12" s="78" customFormat="1" ht="12.75" x14ac:dyDescent="0.2">
      <c r="A222" s="15"/>
      <c r="B222" s="15"/>
      <c r="C222" s="162" t="s">
        <v>153</v>
      </c>
      <c r="D222" s="158"/>
      <c r="E222" s="163"/>
      <c r="F222" s="48"/>
      <c r="G222" s="16"/>
    </row>
    <row r="223" spans="1:12" s="78" customFormat="1" ht="12.75" x14ac:dyDescent="0.2">
      <c r="A223" s="15"/>
      <c r="B223" s="15"/>
      <c r="C223" s="162" t="s">
        <v>154</v>
      </c>
      <c r="D223" s="158"/>
      <c r="E223" s="163"/>
      <c r="F223" s="48"/>
      <c r="G223" s="16"/>
    </row>
    <row r="224" spans="1:12" s="78" customFormat="1" ht="12.75" x14ac:dyDescent="0.2">
      <c r="A224" s="15"/>
      <c r="B224" s="15"/>
      <c r="C224" s="162" t="s">
        <v>155</v>
      </c>
      <c r="D224" s="158"/>
      <c r="E224" s="163"/>
      <c r="F224" s="48"/>
      <c r="G224" s="16"/>
    </row>
    <row r="225" spans="1:12" s="78" customFormat="1" ht="12.75" x14ac:dyDescent="0.2">
      <c r="A225" s="15"/>
      <c r="B225" s="15"/>
      <c r="C225" s="162" t="s">
        <v>156</v>
      </c>
      <c r="D225" s="158"/>
      <c r="E225" s="163"/>
      <c r="F225" s="48"/>
      <c r="G225" s="16"/>
    </row>
    <row r="226" spans="1:12" s="78" customFormat="1" ht="12.75" x14ac:dyDescent="0.2">
      <c r="A226" s="15"/>
      <c r="B226" s="15"/>
      <c r="C226" s="162" t="s">
        <v>157</v>
      </c>
      <c r="D226" s="163"/>
      <c r="E226" s="163"/>
      <c r="F226" s="48"/>
      <c r="G226" s="16"/>
    </row>
    <row r="227" spans="1:12" s="78" customFormat="1" ht="12.75" x14ac:dyDescent="0.2">
      <c r="A227" s="15"/>
      <c r="B227" s="15"/>
      <c r="C227" s="162"/>
      <c r="D227" s="158"/>
      <c r="E227" s="163"/>
      <c r="F227" s="48"/>
      <c r="G227" s="16"/>
      <c r="L227" s="172"/>
    </row>
    <row r="228" spans="1:12" s="78" customFormat="1" ht="25.5" x14ac:dyDescent="0.2">
      <c r="A228" s="15"/>
      <c r="B228" s="15" t="s">
        <v>142</v>
      </c>
      <c r="C228" s="157" t="s">
        <v>135</v>
      </c>
      <c r="D228" s="165"/>
      <c r="E228" s="158"/>
      <c r="F228" s="48"/>
      <c r="G228" s="16"/>
      <c r="L228" s="172"/>
    </row>
    <row r="229" spans="1:12" s="78" customFormat="1" ht="15" customHeight="1" x14ac:dyDescent="0.2">
      <c r="A229" s="15"/>
      <c r="B229" s="15"/>
      <c r="C229" s="157"/>
      <c r="D229" s="158"/>
      <c r="E229" s="158"/>
      <c r="F229" s="48"/>
      <c r="G229" s="16"/>
      <c r="L229" s="172"/>
    </row>
    <row r="230" spans="1:12" s="78" customFormat="1" ht="38.25" x14ac:dyDescent="0.2">
      <c r="A230" s="15"/>
      <c r="B230" s="15" t="s">
        <v>143</v>
      </c>
      <c r="C230" s="157" t="s">
        <v>136</v>
      </c>
      <c r="D230" s="165"/>
      <c r="E230" s="158"/>
      <c r="F230" s="48"/>
      <c r="G230" s="16"/>
      <c r="L230" s="172"/>
    </row>
    <row r="231" spans="1:12" s="78" customFormat="1" ht="12.75" x14ac:dyDescent="0.2">
      <c r="A231" s="15"/>
      <c r="B231" s="15"/>
      <c r="C231" s="157" t="s">
        <v>147</v>
      </c>
      <c r="D231" s="163"/>
      <c r="E231" s="163"/>
      <c r="F231" s="48"/>
      <c r="G231" s="16"/>
      <c r="L231" s="172"/>
    </row>
    <row r="232" spans="1:12" s="78" customFormat="1" ht="15" customHeight="1" x14ac:dyDescent="0.2">
      <c r="A232" s="15"/>
      <c r="B232" s="15"/>
      <c r="C232" s="157"/>
      <c r="D232" s="158"/>
      <c r="E232" s="158"/>
      <c r="F232" s="48"/>
      <c r="G232" s="16"/>
      <c r="L232" s="172"/>
    </row>
    <row r="233" spans="1:12" s="78" customFormat="1" ht="63.75" x14ac:dyDescent="0.2">
      <c r="A233" s="15"/>
      <c r="B233" s="15" t="s">
        <v>144</v>
      </c>
      <c r="C233" s="157" t="s">
        <v>137</v>
      </c>
      <c r="D233" s="165"/>
      <c r="E233" s="158"/>
      <c r="F233" s="48"/>
      <c r="G233" s="16"/>
      <c r="L233" s="172"/>
    </row>
    <row r="234" spans="1:12" s="78" customFormat="1" ht="12.75" x14ac:dyDescent="0.2">
      <c r="A234" s="168"/>
      <c r="B234" s="168"/>
      <c r="C234" s="169"/>
      <c r="D234" s="170" t="s">
        <v>138</v>
      </c>
      <c r="E234" s="170">
        <v>1</v>
      </c>
      <c r="F234" s="49"/>
      <c r="G234" s="79">
        <f>E234*F234</f>
        <v>0</v>
      </c>
      <c r="L234" s="172"/>
    </row>
    <row r="235" spans="1:12" s="78" customFormat="1" ht="12.75" x14ac:dyDescent="0.2">
      <c r="A235" s="15"/>
      <c r="B235" s="15"/>
      <c r="C235" s="171"/>
      <c r="D235" s="163"/>
      <c r="E235" s="163"/>
      <c r="F235" s="45"/>
      <c r="G235" s="24"/>
      <c r="L235" s="172"/>
    </row>
    <row r="236" spans="1:12" s="78" customFormat="1" ht="12.75" x14ac:dyDescent="0.2">
      <c r="A236" s="15"/>
      <c r="B236" s="15"/>
      <c r="C236" s="171"/>
      <c r="D236" s="163"/>
      <c r="E236" s="163"/>
      <c r="F236" s="45"/>
      <c r="G236" s="24"/>
      <c r="L236" s="172"/>
    </row>
    <row r="237" spans="1:12" s="78" customFormat="1" ht="12.75" x14ac:dyDescent="0.2">
      <c r="A237" s="15"/>
      <c r="B237" s="15"/>
      <c r="C237" s="171"/>
      <c r="D237" s="163"/>
      <c r="E237" s="163"/>
      <c r="F237" s="45"/>
      <c r="G237" s="24"/>
      <c r="L237" s="172"/>
    </row>
    <row r="238" spans="1:12" s="78" customFormat="1" ht="12.75" x14ac:dyDescent="0.2">
      <c r="A238" s="15"/>
      <c r="B238" s="15"/>
      <c r="C238" s="172"/>
      <c r="D238" s="163"/>
      <c r="E238" s="163"/>
      <c r="F238" s="48"/>
      <c r="G238" s="16"/>
      <c r="L238" s="172"/>
    </row>
    <row r="239" spans="1:12" s="63" customFormat="1" x14ac:dyDescent="0.25">
      <c r="A239" s="123" t="s">
        <v>19</v>
      </c>
      <c r="B239" s="124"/>
      <c r="C239" s="91" t="s">
        <v>95</v>
      </c>
      <c r="D239" s="125"/>
      <c r="E239" s="125"/>
      <c r="F239" s="38"/>
      <c r="G239" s="76">
        <f>SUM(G191:G237)</f>
        <v>0</v>
      </c>
      <c r="L239" s="175"/>
    </row>
    <row r="240" spans="1:12" s="63" customFormat="1" x14ac:dyDescent="0.25">
      <c r="A240" s="173"/>
      <c r="B240" s="174"/>
      <c r="C240" s="175"/>
      <c r="D240" s="176"/>
      <c r="E240" s="177"/>
      <c r="F240" s="50"/>
      <c r="G240" s="80"/>
      <c r="L240" s="175"/>
    </row>
    <row r="241" spans="1:12" s="63" customFormat="1" x14ac:dyDescent="0.25">
      <c r="A241" s="173"/>
      <c r="B241" s="174"/>
      <c r="C241" s="175"/>
      <c r="D241" s="176"/>
      <c r="E241" s="177"/>
      <c r="F241" s="50"/>
      <c r="G241" s="80"/>
      <c r="L241" s="175"/>
    </row>
    <row r="242" spans="1:12" s="63" customFormat="1" x14ac:dyDescent="0.25">
      <c r="A242" s="173"/>
      <c r="B242" s="174"/>
      <c r="C242" s="175"/>
      <c r="D242" s="176"/>
      <c r="E242" s="177"/>
      <c r="F242" s="50"/>
      <c r="G242" s="80"/>
      <c r="L242" s="175"/>
    </row>
    <row r="243" spans="1:12" x14ac:dyDescent="0.25">
      <c r="A243" s="93"/>
      <c r="B243" s="94"/>
      <c r="E243" s="97"/>
      <c r="F243" s="34"/>
      <c r="G243" s="61"/>
    </row>
    <row r="244" spans="1:12" ht="18.75" x14ac:dyDescent="0.3">
      <c r="A244" s="178"/>
      <c r="B244" s="179"/>
      <c r="C244" s="180" t="s">
        <v>26</v>
      </c>
      <c r="D244" s="181"/>
      <c r="E244" s="92"/>
      <c r="F244" s="33"/>
      <c r="G244" s="66"/>
    </row>
    <row r="245" spans="1:12" x14ac:dyDescent="0.25">
      <c r="A245" s="182" t="s">
        <v>15</v>
      </c>
      <c r="B245" s="183"/>
      <c r="C245" s="91" t="s">
        <v>30</v>
      </c>
      <c r="D245" s="92"/>
      <c r="E245" s="92"/>
      <c r="F245" s="33"/>
      <c r="G245" s="66">
        <f>$G$49</f>
        <v>0</v>
      </c>
    </row>
    <row r="246" spans="1:12" x14ac:dyDescent="0.25">
      <c r="A246" s="182" t="s">
        <v>16</v>
      </c>
      <c r="B246" s="183"/>
      <c r="C246" s="91" t="s">
        <v>97</v>
      </c>
      <c r="D246" s="92"/>
      <c r="E246" s="92"/>
      <c r="F246" s="33"/>
      <c r="G246" s="66">
        <f>G186</f>
        <v>0</v>
      </c>
    </row>
    <row r="247" spans="1:12" x14ac:dyDescent="0.25">
      <c r="A247" s="182" t="s">
        <v>19</v>
      </c>
      <c r="B247" s="183"/>
      <c r="C247" s="91" t="s">
        <v>98</v>
      </c>
      <c r="D247" s="92"/>
      <c r="E247" s="92"/>
      <c r="F247" s="33"/>
      <c r="G247" s="66">
        <f>$G$239</f>
        <v>0</v>
      </c>
    </row>
    <row r="248" spans="1:12" s="82" customFormat="1" ht="37.5" customHeight="1" x14ac:dyDescent="0.3">
      <c r="A248" s="178"/>
      <c r="B248" s="179"/>
      <c r="C248" s="184" t="s">
        <v>27</v>
      </c>
      <c r="D248" s="184"/>
      <c r="E248" s="184"/>
      <c r="F248" s="51"/>
      <c r="G248" s="81">
        <f>SUM(G245:G247)</f>
        <v>0</v>
      </c>
      <c r="L248" s="113"/>
    </row>
  </sheetData>
  <sheetProtection algorithmName="SHA-512" hashValue="weTz8AdtJSAUe4shq7A0GGWqvQlog8yPgCHuKt7svMiasq5KdBjD/PqqySblsqZjv0KiT6Qn0p7JSDQETV7k0g==" saltValue="CoOr9+8HuKonLtsK+vjuxw==" spinCount="100000" sheet="1" objects="1" scenarios="1"/>
  <mergeCells count="2">
    <mergeCell ref="A1:B1"/>
    <mergeCell ref="C248:E2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G308"/>
  <sheetViews>
    <sheetView zoomScaleNormal="100" workbookViewId="0">
      <pane ySplit="1" topLeftCell="A2" activePane="bottomLeft" state="frozen"/>
      <selection pane="bottomLeft" activeCell="G9" sqref="G9"/>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61"/>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354</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8" customFormat="1" ht="12.75" x14ac:dyDescent="0.2">
      <c r="A34" s="27" t="s">
        <v>15</v>
      </c>
      <c r="B34" s="29" t="s">
        <v>15</v>
      </c>
      <c r="C34" s="5" t="s">
        <v>30</v>
      </c>
      <c r="D34" s="9"/>
      <c r="E34" s="10"/>
      <c r="F34" s="42"/>
      <c r="G34" s="12"/>
    </row>
    <row r="35" spans="1:7" x14ac:dyDescent="0.25">
      <c r="A35" s="93"/>
      <c r="B35" s="94"/>
      <c r="E35" s="97"/>
      <c r="F35" s="34"/>
      <c r="G35" s="61"/>
    </row>
    <row r="36" spans="1:7" ht="60" x14ac:dyDescent="0.25">
      <c r="A36" s="114"/>
      <c r="B36" s="115" t="s">
        <v>15</v>
      </c>
      <c r="C36" s="116" t="s">
        <v>333</v>
      </c>
      <c r="D36" s="96" t="s">
        <v>138</v>
      </c>
      <c r="E36" s="97">
        <v>1</v>
      </c>
      <c r="F36" s="34"/>
      <c r="G36" s="61">
        <f>ROUND(E36*F36,2)</f>
        <v>0</v>
      </c>
    </row>
    <row r="37" spans="1:7" x14ac:dyDescent="0.25">
      <c r="A37" s="114"/>
      <c r="B37" s="115"/>
      <c r="C37" s="116"/>
      <c r="E37" s="97"/>
      <c r="F37" s="34"/>
      <c r="G37" s="61"/>
    </row>
    <row r="38" spans="1:7" ht="90" x14ac:dyDescent="0.25">
      <c r="A38" s="114"/>
      <c r="B38" s="115" t="s">
        <v>16</v>
      </c>
      <c r="C38" s="116" t="s">
        <v>183</v>
      </c>
      <c r="D38" s="96" t="s">
        <v>2</v>
      </c>
      <c r="E38" s="97">
        <v>1</v>
      </c>
      <c r="F38" s="34"/>
      <c r="G38" s="61">
        <f>ROUND(E38*F38,2)</f>
        <v>0</v>
      </c>
    </row>
    <row r="39" spans="1:7" x14ac:dyDescent="0.25">
      <c r="A39" s="93"/>
      <c r="B39" s="108"/>
      <c r="C39" s="116"/>
      <c r="E39" s="97"/>
      <c r="F39" s="34"/>
      <c r="G39" s="57"/>
    </row>
    <row r="40" spans="1:7" ht="120" x14ac:dyDescent="0.25">
      <c r="A40" s="114"/>
      <c r="B40" s="115" t="s">
        <v>19</v>
      </c>
      <c r="C40" s="116" t="s">
        <v>173</v>
      </c>
      <c r="E40" s="97"/>
      <c r="F40" s="34"/>
      <c r="G40" s="57"/>
    </row>
    <row r="41" spans="1:7" x14ac:dyDescent="0.25">
      <c r="A41" s="93"/>
      <c r="B41" s="108"/>
      <c r="C41" s="117" t="s">
        <v>172</v>
      </c>
      <c r="D41" s="96" t="s">
        <v>2</v>
      </c>
      <c r="E41" s="97">
        <v>1</v>
      </c>
      <c r="F41" s="34"/>
      <c r="G41" s="57">
        <f>ROUND(E41*F41,2)</f>
        <v>0</v>
      </c>
    </row>
    <row r="42" spans="1:7" x14ac:dyDescent="0.25">
      <c r="A42" s="114"/>
      <c r="B42" s="115"/>
      <c r="C42" s="116"/>
      <c r="E42" s="97"/>
      <c r="F42" s="34"/>
      <c r="G42" s="61"/>
    </row>
    <row r="43" spans="1:7" ht="75" x14ac:dyDescent="0.25">
      <c r="A43" s="114"/>
      <c r="B43" s="115" t="s">
        <v>21</v>
      </c>
      <c r="C43" s="116" t="s">
        <v>39</v>
      </c>
      <c r="D43" s="96" t="s">
        <v>2</v>
      </c>
      <c r="E43" s="97">
        <v>8</v>
      </c>
      <c r="F43" s="34"/>
      <c r="G43" s="61">
        <f>ROUND(E43*F43,2)</f>
        <v>0</v>
      </c>
    </row>
    <row r="44" spans="1:7" x14ac:dyDescent="0.25">
      <c r="A44" s="114"/>
      <c r="B44" s="115"/>
      <c r="E44" s="97"/>
      <c r="F44" s="34"/>
      <c r="G44" s="61"/>
    </row>
    <row r="45" spans="1:7" ht="141" customHeight="1" x14ac:dyDescent="0.25">
      <c r="A45" s="114"/>
      <c r="B45" s="115" t="s">
        <v>22</v>
      </c>
      <c r="C45" s="118" t="s">
        <v>166</v>
      </c>
      <c r="E45" s="97"/>
      <c r="F45" s="34"/>
      <c r="G45" s="57"/>
    </row>
    <row r="46" spans="1:7" x14ac:dyDescent="0.25">
      <c r="A46" s="93"/>
      <c r="B46" s="108"/>
      <c r="C46" s="119" t="s">
        <v>23</v>
      </c>
      <c r="D46" s="96" t="s">
        <v>2</v>
      </c>
      <c r="E46" s="97">
        <v>1</v>
      </c>
      <c r="F46" s="34"/>
      <c r="G46" s="57">
        <f>ROUND(E46*F46,2)</f>
        <v>0</v>
      </c>
    </row>
    <row r="47" spans="1:7" x14ac:dyDescent="0.25">
      <c r="A47" s="114"/>
      <c r="B47" s="115"/>
      <c r="C47" s="118"/>
      <c r="E47" s="97"/>
      <c r="F47" s="34"/>
      <c r="G47" s="61"/>
    </row>
    <row r="48" spans="1:7" ht="105" x14ac:dyDescent="0.25">
      <c r="A48" s="114"/>
      <c r="B48" s="115" t="s">
        <v>24</v>
      </c>
      <c r="C48" s="118" t="s">
        <v>186</v>
      </c>
      <c r="E48" s="97"/>
      <c r="F48" s="34"/>
      <c r="G48" s="61"/>
    </row>
    <row r="49" spans="1:7" x14ac:dyDescent="0.25">
      <c r="A49" s="114"/>
      <c r="B49" s="115"/>
      <c r="C49" s="118" t="s">
        <v>123</v>
      </c>
      <c r="D49" s="96" t="s">
        <v>17</v>
      </c>
      <c r="E49" s="97">
        <v>12.5</v>
      </c>
      <c r="F49" s="34"/>
      <c r="G49" s="61">
        <f>ROUND(E49*F49,2)</f>
        <v>0</v>
      </c>
    </row>
    <row r="50" spans="1:7" x14ac:dyDescent="0.25">
      <c r="A50" s="114"/>
      <c r="B50" s="115"/>
      <c r="C50" s="116"/>
      <c r="E50" s="97"/>
      <c r="F50" s="34"/>
      <c r="G50" s="61"/>
    </row>
    <row r="51" spans="1:7" ht="75" x14ac:dyDescent="0.25">
      <c r="A51" s="114"/>
      <c r="B51" s="115" t="s">
        <v>25</v>
      </c>
      <c r="C51" s="116" t="s">
        <v>40</v>
      </c>
      <c r="E51" s="97"/>
      <c r="F51" s="34"/>
      <c r="G51" s="61"/>
    </row>
    <row r="52" spans="1:7" x14ac:dyDescent="0.25">
      <c r="A52" s="114"/>
      <c r="B52" s="115"/>
      <c r="C52" s="95" t="s">
        <v>3</v>
      </c>
      <c r="D52" s="96" t="s">
        <v>4</v>
      </c>
      <c r="E52" s="97">
        <v>10</v>
      </c>
      <c r="F52" s="34"/>
      <c r="G52" s="61">
        <f>ROUND(E52*F52,2)</f>
        <v>0</v>
      </c>
    </row>
    <row r="53" spans="1:7" x14ac:dyDescent="0.25">
      <c r="A53" s="114"/>
      <c r="B53" s="115"/>
      <c r="C53" s="95" t="s">
        <v>111</v>
      </c>
      <c r="D53" s="96" t="s">
        <v>2</v>
      </c>
      <c r="E53" s="97">
        <v>8</v>
      </c>
      <c r="F53" s="34"/>
      <c r="G53" s="61">
        <f>ROUND(E53*F53,2)</f>
        <v>0</v>
      </c>
    </row>
    <row r="54" spans="1:7" x14ac:dyDescent="0.25">
      <c r="A54" s="114"/>
      <c r="B54" s="115"/>
      <c r="E54" s="97"/>
      <c r="F54" s="34"/>
      <c r="G54" s="61"/>
    </row>
    <row r="55" spans="1:7" ht="83.25" customHeight="1" x14ac:dyDescent="0.25">
      <c r="A55" s="114"/>
      <c r="B55" s="115" t="s">
        <v>28</v>
      </c>
      <c r="C55" s="118" t="s">
        <v>168</v>
      </c>
      <c r="E55" s="97"/>
      <c r="F55" s="34"/>
      <c r="G55" s="61"/>
    </row>
    <row r="56" spans="1:7" x14ac:dyDescent="0.25">
      <c r="A56" s="114"/>
      <c r="B56" s="115"/>
      <c r="C56" s="118" t="s">
        <v>164</v>
      </c>
      <c r="D56" s="96" t="s">
        <v>17</v>
      </c>
      <c r="E56" s="97">
        <v>38</v>
      </c>
      <c r="F56" s="34"/>
      <c r="G56" s="61">
        <f t="shared" ref="G56:G57" si="0">ROUND(E56*F56,2)</f>
        <v>0</v>
      </c>
    </row>
    <row r="57" spans="1:7" x14ac:dyDescent="0.25">
      <c r="A57" s="114"/>
      <c r="B57" s="115"/>
      <c r="C57" s="118" t="s">
        <v>165</v>
      </c>
      <c r="D57" s="96" t="s">
        <v>17</v>
      </c>
      <c r="E57" s="97">
        <v>13</v>
      </c>
      <c r="F57" s="34"/>
      <c r="G57" s="61">
        <f t="shared" si="0"/>
        <v>0</v>
      </c>
    </row>
    <row r="58" spans="1:7" x14ac:dyDescent="0.25">
      <c r="A58" s="114"/>
      <c r="B58" s="115"/>
      <c r="E58" s="97"/>
      <c r="F58" s="34"/>
      <c r="G58" s="61"/>
    </row>
    <row r="59" spans="1:7" ht="61.5" customHeight="1" x14ac:dyDescent="0.25">
      <c r="A59" s="114"/>
      <c r="B59" s="115" t="s">
        <v>31</v>
      </c>
      <c r="C59" s="118" t="s">
        <v>38</v>
      </c>
      <c r="D59" s="96" t="s">
        <v>17</v>
      </c>
      <c r="E59" s="97">
        <v>12.5</v>
      </c>
      <c r="F59" s="34"/>
      <c r="G59" s="61">
        <f>ROUND(E59*F59,2)</f>
        <v>0</v>
      </c>
    </row>
    <row r="60" spans="1:7" x14ac:dyDescent="0.25">
      <c r="A60" s="114"/>
      <c r="B60" s="115"/>
      <c r="E60" s="97"/>
      <c r="F60" s="34"/>
      <c r="G60" s="61"/>
    </row>
    <row r="61" spans="1:7" ht="45" x14ac:dyDescent="0.25">
      <c r="A61" s="114"/>
      <c r="B61" s="115" t="s">
        <v>32</v>
      </c>
      <c r="C61" s="95" t="s">
        <v>41</v>
      </c>
      <c r="D61" s="96" t="s">
        <v>138</v>
      </c>
      <c r="E61" s="97">
        <v>1</v>
      </c>
      <c r="F61" s="34"/>
      <c r="G61" s="61">
        <f>ROUND(E61*F61,2)</f>
        <v>0</v>
      </c>
    </row>
    <row r="62" spans="1:7" s="65" customFormat="1" ht="15.75" x14ac:dyDescent="0.25">
      <c r="A62" s="114"/>
      <c r="B62" s="115"/>
      <c r="C62" s="120"/>
      <c r="D62" s="121"/>
      <c r="E62" s="122"/>
      <c r="F62" s="37"/>
      <c r="G62" s="64"/>
    </row>
    <row r="63" spans="1:7" x14ac:dyDescent="0.25">
      <c r="A63" s="123" t="s">
        <v>15</v>
      </c>
      <c r="B63" s="124"/>
      <c r="C63" s="91" t="s">
        <v>37</v>
      </c>
      <c r="D63" s="92"/>
      <c r="E63" s="92"/>
      <c r="F63" s="33"/>
      <c r="G63" s="66">
        <f>SUM(G18:G62)</f>
        <v>0</v>
      </c>
    </row>
    <row r="64" spans="1:7" x14ac:dyDescent="0.25">
      <c r="A64" s="93"/>
      <c r="B64" s="94"/>
      <c r="E64" s="97"/>
      <c r="F64" s="34"/>
      <c r="G64" s="61"/>
    </row>
    <row r="66" spans="1:7" x14ac:dyDescent="0.25">
      <c r="A66" s="123" t="s">
        <v>16</v>
      </c>
      <c r="B66" s="124"/>
      <c r="C66" s="91" t="s">
        <v>92</v>
      </c>
      <c r="D66" s="125"/>
      <c r="E66" s="125"/>
      <c r="F66" s="38"/>
      <c r="G66" s="67"/>
    </row>
    <row r="67" spans="1:7" s="63" customFormat="1" x14ac:dyDescent="0.25">
      <c r="A67" s="27" t="s">
        <v>16</v>
      </c>
      <c r="B67" s="29" t="s">
        <v>15</v>
      </c>
      <c r="C67" s="5" t="s">
        <v>317</v>
      </c>
      <c r="D67" s="9"/>
      <c r="E67" s="10"/>
      <c r="F67" s="36"/>
      <c r="G67" s="62"/>
    </row>
    <row r="68" spans="1:7" s="69" customFormat="1" ht="108" customHeight="1" x14ac:dyDescent="0.2">
      <c r="A68" s="126"/>
      <c r="B68" s="127" t="s">
        <v>15</v>
      </c>
      <c r="C68" s="2" t="s">
        <v>104</v>
      </c>
      <c r="D68" s="128" t="s">
        <v>138</v>
      </c>
      <c r="E68" s="129">
        <v>1</v>
      </c>
      <c r="F68" s="39"/>
      <c r="G68" s="68">
        <f>E68*F68</f>
        <v>0</v>
      </c>
    </row>
    <row r="69" spans="1:7" s="1" customFormat="1" ht="12.75" x14ac:dyDescent="0.2">
      <c r="A69" s="7"/>
      <c r="B69" s="3"/>
      <c r="C69" s="2"/>
      <c r="D69" s="11"/>
      <c r="E69" s="130"/>
      <c r="F69" s="40"/>
      <c r="G69" s="6"/>
    </row>
    <row r="70" spans="1:7" s="63" customFormat="1" ht="51" x14ac:dyDescent="0.25">
      <c r="A70" s="7"/>
      <c r="B70" s="3" t="s">
        <v>16</v>
      </c>
      <c r="C70" s="131" t="s">
        <v>324</v>
      </c>
      <c r="D70" s="11" t="s">
        <v>4</v>
      </c>
      <c r="E70" s="130">
        <v>16</v>
      </c>
      <c r="F70" s="31"/>
      <c r="G70" s="70">
        <f>E70*F70</f>
        <v>0</v>
      </c>
    </row>
    <row r="71" spans="1:7" s="63" customFormat="1" x14ac:dyDescent="0.25">
      <c r="A71" s="14"/>
      <c r="B71" s="28"/>
      <c r="C71" s="4"/>
      <c r="D71" s="11"/>
      <c r="E71" s="130"/>
      <c r="F71" s="40"/>
      <c r="G71" s="6"/>
    </row>
    <row r="72" spans="1:7" s="69" customFormat="1" ht="39.75" x14ac:dyDescent="0.2">
      <c r="A72" s="126"/>
      <c r="B72" s="127" t="s">
        <v>19</v>
      </c>
      <c r="C72" s="132" t="s">
        <v>355</v>
      </c>
      <c r="D72" s="128" t="s">
        <v>4</v>
      </c>
      <c r="E72" s="129">
        <f>E70+4</f>
        <v>20</v>
      </c>
      <c r="F72" s="39"/>
      <c r="G72" s="68">
        <f>E72*F72</f>
        <v>0</v>
      </c>
    </row>
    <row r="73" spans="1:7" s="69" customFormat="1" ht="12.75" x14ac:dyDescent="0.2">
      <c r="A73" s="133"/>
      <c r="B73" s="134"/>
      <c r="C73" s="135"/>
      <c r="D73" s="128"/>
      <c r="E73" s="129"/>
      <c r="F73" s="39"/>
      <c r="G73" s="71"/>
    </row>
    <row r="74" spans="1:7" s="69" customFormat="1" ht="52.5" x14ac:dyDescent="0.2">
      <c r="A74" s="126"/>
      <c r="B74" s="127" t="s">
        <v>21</v>
      </c>
      <c r="C74" s="132" t="s">
        <v>350</v>
      </c>
      <c r="D74" s="128" t="s">
        <v>4</v>
      </c>
      <c r="E74" s="129">
        <f>E72</f>
        <v>20</v>
      </c>
      <c r="F74" s="39"/>
      <c r="G74" s="68">
        <f>E74*F74</f>
        <v>0</v>
      </c>
    </row>
    <row r="75" spans="1:7" s="1" customFormat="1" ht="12.75" x14ac:dyDescent="0.2">
      <c r="A75" s="7"/>
      <c r="B75" s="3"/>
      <c r="C75" s="2"/>
      <c r="D75" s="11"/>
      <c r="E75" s="130"/>
      <c r="F75" s="40"/>
      <c r="G75" s="6"/>
    </row>
    <row r="76" spans="1:7" s="63" customFormat="1" x14ac:dyDescent="0.25">
      <c r="A76" s="27" t="s">
        <v>16</v>
      </c>
      <c r="B76" s="29" t="s">
        <v>16</v>
      </c>
      <c r="C76" s="5" t="s">
        <v>318</v>
      </c>
      <c r="D76" s="9"/>
      <c r="E76" s="10"/>
      <c r="F76" s="36"/>
      <c r="G76" s="62"/>
    </row>
    <row r="77" spans="1:7" s="69" customFormat="1" ht="12.75" x14ac:dyDescent="0.2">
      <c r="A77" s="126"/>
      <c r="B77" s="127" t="s">
        <v>15</v>
      </c>
      <c r="C77" s="2" t="s">
        <v>68</v>
      </c>
      <c r="D77" s="128" t="s">
        <v>138</v>
      </c>
      <c r="E77" s="129">
        <v>1</v>
      </c>
      <c r="F77" s="39"/>
      <c r="G77" s="68">
        <f>E77*F77</f>
        <v>0</v>
      </c>
    </row>
    <row r="78" spans="1:7" s="69" customFormat="1" ht="25.5" x14ac:dyDescent="0.2">
      <c r="A78" s="126"/>
      <c r="B78" s="127"/>
      <c r="C78" s="2" t="s">
        <v>69</v>
      </c>
      <c r="D78" s="128"/>
      <c r="E78" s="129"/>
      <c r="F78" s="39"/>
      <c r="G78" s="71"/>
    </row>
    <row r="79" spans="1:7" s="69" customFormat="1" ht="12.75" x14ac:dyDescent="0.2">
      <c r="A79" s="126"/>
      <c r="B79" s="127"/>
      <c r="C79" s="136" t="s">
        <v>73</v>
      </c>
      <c r="D79" s="128"/>
      <c r="E79" s="129"/>
      <c r="F79" s="39"/>
      <c r="G79" s="71"/>
    </row>
    <row r="80" spans="1:7" s="69" customFormat="1" ht="25.5" x14ac:dyDescent="0.2">
      <c r="A80" s="126"/>
      <c r="B80" s="127"/>
      <c r="C80" s="136" t="s">
        <v>226</v>
      </c>
      <c r="D80" s="128"/>
      <c r="E80" s="129"/>
      <c r="F80" s="39"/>
      <c r="G80" s="71"/>
    </row>
    <row r="81" spans="1:7" s="69" customFormat="1" ht="25.5" x14ac:dyDescent="0.2">
      <c r="A81" s="126"/>
      <c r="B81" s="127"/>
      <c r="C81" s="136" t="s">
        <v>78</v>
      </c>
      <c r="D81" s="128"/>
      <c r="E81" s="129"/>
      <c r="F81" s="39"/>
      <c r="G81" s="71"/>
    </row>
    <row r="82" spans="1:7" s="69" customFormat="1" ht="12.75" x14ac:dyDescent="0.2">
      <c r="A82" s="126"/>
      <c r="B82" s="127"/>
      <c r="C82" s="136" t="s">
        <v>74</v>
      </c>
      <c r="D82" s="128"/>
      <c r="E82" s="129"/>
      <c r="F82" s="39"/>
      <c r="G82" s="71"/>
    </row>
    <row r="83" spans="1:7" s="69" customFormat="1" ht="12.75" x14ac:dyDescent="0.2">
      <c r="A83" s="126"/>
      <c r="B83" s="127"/>
      <c r="C83" s="136" t="s">
        <v>75</v>
      </c>
      <c r="D83" s="128"/>
      <c r="E83" s="129"/>
      <c r="F83" s="39"/>
      <c r="G83" s="71"/>
    </row>
    <row r="84" spans="1:7" s="69" customFormat="1" ht="25.5" x14ac:dyDescent="0.2">
      <c r="A84" s="126"/>
      <c r="B84" s="127"/>
      <c r="C84" s="136" t="s">
        <v>80</v>
      </c>
      <c r="D84" s="128"/>
      <c r="E84" s="129"/>
      <c r="F84" s="39"/>
      <c r="G84" s="71"/>
    </row>
    <row r="85" spans="1:7" s="69" customFormat="1" ht="25.5" x14ac:dyDescent="0.2">
      <c r="A85" s="126"/>
      <c r="B85" s="127"/>
      <c r="C85" s="136" t="s">
        <v>228</v>
      </c>
      <c r="D85" s="128"/>
      <c r="E85" s="129"/>
      <c r="F85" s="39"/>
      <c r="G85" s="71"/>
    </row>
    <row r="86" spans="1:7" s="69" customFormat="1" ht="25.5" x14ac:dyDescent="0.2">
      <c r="A86" s="126"/>
      <c r="B86" s="127"/>
      <c r="C86" s="136" t="s">
        <v>231</v>
      </c>
      <c r="D86" s="128"/>
      <c r="E86" s="129"/>
      <c r="F86" s="39"/>
      <c r="G86" s="71"/>
    </row>
    <row r="87" spans="1:7" s="69" customFormat="1" ht="25.5" x14ac:dyDescent="0.2">
      <c r="A87" s="126"/>
      <c r="B87" s="127"/>
      <c r="C87" s="136" t="s">
        <v>227</v>
      </c>
      <c r="D87" s="128"/>
      <c r="E87" s="129"/>
      <c r="F87" s="39"/>
      <c r="G87" s="71"/>
    </row>
    <row r="88" spans="1:7" s="1" customFormat="1" ht="25.5" x14ac:dyDescent="0.2">
      <c r="A88" s="7"/>
      <c r="B88" s="3"/>
      <c r="C88" s="2" t="s">
        <v>70</v>
      </c>
      <c r="D88" s="11"/>
      <c r="E88" s="130"/>
      <c r="F88" s="40"/>
      <c r="G88" s="6"/>
    </row>
    <row r="89" spans="1:7" s="1" customFormat="1" ht="25.5" x14ac:dyDescent="0.2">
      <c r="A89" s="7"/>
      <c r="B89" s="3"/>
      <c r="C89" s="2" t="s">
        <v>77</v>
      </c>
      <c r="D89" s="11"/>
      <c r="E89" s="130"/>
      <c r="F89" s="40"/>
      <c r="G89" s="6"/>
    </row>
    <row r="90" spans="1:7" s="1" customFormat="1" ht="38.25" x14ac:dyDescent="0.2">
      <c r="A90" s="14"/>
      <c r="B90" s="13"/>
      <c r="C90" s="2" t="s">
        <v>76</v>
      </c>
      <c r="D90" s="11"/>
      <c r="E90" s="130"/>
      <c r="F90" s="40"/>
      <c r="G90" s="6"/>
    </row>
    <row r="91" spans="1:7" s="1" customFormat="1" ht="25.5" x14ac:dyDescent="0.2">
      <c r="A91" s="14"/>
      <c r="B91" s="13"/>
      <c r="C91" s="3" t="s">
        <v>47</v>
      </c>
      <c r="D91" s="11"/>
      <c r="E91" s="130"/>
      <c r="F91" s="40"/>
      <c r="G91" s="6"/>
    </row>
    <row r="92" spans="1:7" s="1" customFormat="1" ht="12.75" x14ac:dyDescent="0.2">
      <c r="A92" s="14"/>
      <c r="B92" s="13"/>
      <c r="C92" s="3"/>
      <c r="D92" s="11"/>
      <c r="E92" s="130"/>
      <c r="F92" s="40"/>
      <c r="G92" s="6"/>
    </row>
    <row r="93" spans="1:7" s="63" customFormat="1" x14ac:dyDescent="0.25">
      <c r="A93" s="27" t="s">
        <v>16</v>
      </c>
      <c r="B93" s="29" t="s">
        <v>19</v>
      </c>
      <c r="C93" s="5" t="s">
        <v>319</v>
      </c>
      <c r="D93" s="9"/>
      <c r="E93" s="10"/>
      <c r="F93" s="36"/>
      <c r="G93" s="62"/>
    </row>
    <row r="94" spans="1:7" s="72" customFormat="1" ht="25.5" x14ac:dyDescent="0.2">
      <c r="A94" s="137"/>
      <c r="B94" s="138" t="s">
        <v>15</v>
      </c>
      <c r="C94" s="139" t="s">
        <v>309</v>
      </c>
      <c r="D94" s="140" t="s">
        <v>138</v>
      </c>
      <c r="E94" s="130">
        <v>1</v>
      </c>
      <c r="F94" s="40"/>
      <c r="G94" s="70">
        <f>E94*F94</f>
        <v>0</v>
      </c>
    </row>
    <row r="95" spans="1:7" s="72" customFormat="1" ht="235.5" customHeight="1" x14ac:dyDescent="0.2">
      <c r="A95" s="137"/>
      <c r="B95" s="138"/>
      <c r="C95" s="13" t="s">
        <v>115</v>
      </c>
      <c r="D95" s="141"/>
      <c r="E95" s="142"/>
      <c r="F95" s="41"/>
      <c r="G95" s="73"/>
    </row>
    <row r="96" spans="1:7" s="72" customFormat="1" ht="216.75" x14ac:dyDescent="0.2">
      <c r="A96" s="137"/>
      <c r="B96" s="138"/>
      <c r="C96" s="4" t="s">
        <v>116</v>
      </c>
      <c r="D96" s="141"/>
      <c r="E96" s="142"/>
      <c r="F96" s="41"/>
      <c r="G96" s="73"/>
    </row>
    <row r="97" spans="1:7" s="1" customFormat="1" ht="12.75" x14ac:dyDescent="0.2">
      <c r="A97" s="14"/>
      <c r="B97" s="13"/>
      <c r="C97" s="3"/>
      <c r="D97" s="11"/>
      <c r="E97" s="130"/>
      <c r="F97" s="40"/>
      <c r="G97" s="6"/>
    </row>
    <row r="98" spans="1:7" s="8" customFormat="1" ht="25.5" x14ac:dyDescent="0.2">
      <c r="A98" s="27" t="s">
        <v>16</v>
      </c>
      <c r="B98" s="29" t="s">
        <v>21</v>
      </c>
      <c r="C98" s="5" t="s">
        <v>323</v>
      </c>
      <c r="D98" s="9"/>
      <c r="E98" s="10"/>
      <c r="F98" s="42"/>
      <c r="G98" s="12"/>
    </row>
    <row r="99" spans="1:7" s="1" customFormat="1" ht="12.75" x14ac:dyDescent="0.2">
      <c r="A99" s="14"/>
      <c r="B99" s="13"/>
      <c r="C99" s="3"/>
      <c r="D99" s="11"/>
      <c r="E99" s="130"/>
      <c r="F99" s="40"/>
      <c r="G99" s="6"/>
    </row>
    <row r="100" spans="1:7" s="69" customFormat="1" ht="39.75" x14ac:dyDescent="0.2">
      <c r="A100" s="126"/>
      <c r="B100" s="127" t="s">
        <v>15</v>
      </c>
      <c r="C100" s="132" t="s">
        <v>337</v>
      </c>
      <c r="D100" s="128" t="s">
        <v>4</v>
      </c>
      <c r="E100" s="129">
        <v>12</v>
      </c>
      <c r="F100" s="39"/>
      <c r="G100" s="68">
        <f>E100*F100</f>
        <v>0</v>
      </c>
    </row>
    <row r="101" spans="1:7" s="69" customFormat="1" ht="12.75" x14ac:dyDescent="0.2">
      <c r="A101" s="133"/>
      <c r="B101" s="134"/>
      <c r="C101" s="135"/>
      <c r="D101" s="128"/>
      <c r="E101" s="129"/>
      <c r="F101" s="39"/>
      <c r="G101" s="71"/>
    </row>
    <row r="102" spans="1:7" s="69" customFormat="1" ht="52.5" x14ac:dyDescent="0.2">
      <c r="A102" s="126"/>
      <c r="B102" s="127" t="s">
        <v>16</v>
      </c>
      <c r="C102" s="132" t="s">
        <v>338</v>
      </c>
      <c r="D102" s="128" t="s">
        <v>4</v>
      </c>
      <c r="E102" s="129">
        <v>10</v>
      </c>
      <c r="F102" s="39"/>
      <c r="G102" s="68">
        <f>E102*F102</f>
        <v>0</v>
      </c>
    </row>
    <row r="103" spans="1:7" s="69" customFormat="1" ht="12.75" x14ac:dyDescent="0.2">
      <c r="A103" s="133"/>
      <c r="B103" s="134"/>
      <c r="C103" s="135"/>
      <c r="D103" s="128"/>
      <c r="E103" s="129"/>
      <c r="F103" s="39"/>
      <c r="G103" s="71"/>
    </row>
    <row r="104" spans="1:7" s="69" customFormat="1" ht="27" x14ac:dyDescent="0.2">
      <c r="A104" s="126"/>
      <c r="B104" s="127" t="s">
        <v>19</v>
      </c>
      <c r="C104" s="132" t="s">
        <v>339</v>
      </c>
      <c r="D104" s="128" t="s">
        <v>4</v>
      </c>
      <c r="E104" s="129">
        <v>8</v>
      </c>
      <c r="F104" s="39"/>
      <c r="G104" s="68">
        <f>E104*F104</f>
        <v>0</v>
      </c>
    </row>
    <row r="105" spans="1:7" s="69" customFormat="1" ht="12.75" x14ac:dyDescent="0.2">
      <c r="A105" s="133"/>
      <c r="B105" s="134"/>
      <c r="C105" s="135"/>
      <c r="D105" s="128"/>
      <c r="E105" s="129"/>
      <c r="F105" s="39"/>
      <c r="G105" s="71"/>
    </row>
    <row r="106" spans="1:7" s="69" customFormat="1" ht="27" x14ac:dyDescent="0.2">
      <c r="A106" s="126"/>
      <c r="B106" s="127" t="s">
        <v>21</v>
      </c>
      <c r="C106" s="132" t="s">
        <v>340</v>
      </c>
      <c r="D106" s="128" t="s">
        <v>4</v>
      </c>
      <c r="E106" s="129">
        <v>44</v>
      </c>
      <c r="F106" s="39"/>
      <c r="G106" s="68">
        <f>E106*F106</f>
        <v>0</v>
      </c>
    </row>
    <row r="107" spans="1:7" s="69" customFormat="1" ht="12.75" x14ac:dyDescent="0.2">
      <c r="A107" s="133"/>
      <c r="B107" s="134"/>
      <c r="C107" s="135"/>
      <c r="D107" s="128"/>
      <c r="E107" s="129"/>
      <c r="F107" s="39"/>
      <c r="G107" s="71"/>
    </row>
    <row r="108" spans="1:7" s="69" customFormat="1" ht="27" x14ac:dyDescent="0.2">
      <c r="A108" s="126"/>
      <c r="B108" s="127" t="s">
        <v>22</v>
      </c>
      <c r="C108" s="132" t="s">
        <v>341</v>
      </c>
      <c r="D108" s="128" t="s">
        <v>4</v>
      </c>
      <c r="E108" s="129">
        <v>22</v>
      </c>
      <c r="F108" s="39"/>
      <c r="G108" s="68">
        <f>E108*F108</f>
        <v>0</v>
      </c>
    </row>
    <row r="109" spans="1:7" s="69" customFormat="1" ht="12.75" x14ac:dyDescent="0.2">
      <c r="A109" s="133" t="s">
        <v>42</v>
      </c>
      <c r="B109" s="134"/>
      <c r="C109" s="135" t="s">
        <v>44</v>
      </c>
      <c r="D109" s="128"/>
      <c r="E109" s="129"/>
      <c r="F109" s="39"/>
      <c r="G109" s="71"/>
    </row>
    <row r="110" spans="1:7" s="69" customFormat="1" ht="12.75" x14ac:dyDescent="0.2">
      <c r="A110" s="133"/>
      <c r="B110" s="134"/>
      <c r="C110" s="135"/>
      <c r="D110" s="128"/>
      <c r="E110" s="129"/>
      <c r="F110" s="39"/>
      <c r="G110" s="71"/>
    </row>
    <row r="111" spans="1:7" s="69" customFormat="1" ht="14.25" x14ac:dyDescent="0.2">
      <c r="A111" s="126"/>
      <c r="B111" s="127" t="s">
        <v>24</v>
      </c>
      <c r="C111" s="132" t="s">
        <v>342</v>
      </c>
      <c r="D111" s="128" t="s">
        <v>4</v>
      </c>
      <c r="E111" s="129">
        <v>6</v>
      </c>
      <c r="F111" s="39"/>
      <c r="G111" s="68">
        <f>E111*F111</f>
        <v>0</v>
      </c>
    </row>
    <row r="112" spans="1:7" s="69" customFormat="1" ht="14.25" x14ac:dyDescent="0.2">
      <c r="A112" s="126"/>
      <c r="B112" s="127"/>
      <c r="C112" s="132" t="s">
        <v>343</v>
      </c>
      <c r="D112" s="128" t="s">
        <v>4</v>
      </c>
      <c r="E112" s="129">
        <v>10</v>
      </c>
      <c r="F112" s="39"/>
      <c r="G112" s="68">
        <f>E112*F112</f>
        <v>0</v>
      </c>
    </row>
    <row r="113" spans="1:7" s="69" customFormat="1" ht="12.75" x14ac:dyDescent="0.2">
      <c r="A113" s="133" t="s">
        <v>42</v>
      </c>
      <c r="B113" s="134"/>
      <c r="C113" s="135"/>
      <c r="D113" s="128"/>
      <c r="E113" s="129"/>
      <c r="F113" s="39"/>
      <c r="G113" s="71"/>
    </row>
    <row r="114" spans="1:7" s="69" customFormat="1" ht="38.25" x14ac:dyDescent="0.2">
      <c r="A114" s="126"/>
      <c r="B114" s="127" t="s">
        <v>25</v>
      </c>
      <c r="C114" s="143" t="s">
        <v>250</v>
      </c>
      <c r="D114" s="128" t="s">
        <v>4</v>
      </c>
      <c r="E114" s="129">
        <v>4</v>
      </c>
      <c r="F114" s="39"/>
      <c r="G114" s="68">
        <f>E114*F114</f>
        <v>0</v>
      </c>
    </row>
    <row r="115" spans="1:7" s="69" customFormat="1" ht="12.75" x14ac:dyDescent="0.2">
      <c r="A115" s="133"/>
      <c r="B115" s="134"/>
      <c r="C115" s="127"/>
      <c r="D115" s="128"/>
      <c r="E115" s="129"/>
      <c r="F115" s="39"/>
      <c r="G115" s="71"/>
    </row>
    <row r="116" spans="1:7" s="69" customFormat="1" ht="25.5" x14ac:dyDescent="0.2">
      <c r="A116" s="133"/>
      <c r="B116" s="134" t="s">
        <v>28</v>
      </c>
      <c r="C116" s="127" t="s">
        <v>203</v>
      </c>
      <c r="D116" s="144" t="s">
        <v>2</v>
      </c>
      <c r="E116" s="144">
        <v>4</v>
      </c>
      <c r="F116" s="39"/>
      <c r="G116" s="68">
        <f>E116*F116</f>
        <v>0</v>
      </c>
    </row>
    <row r="117" spans="1:7" s="69" customFormat="1" ht="12.75" x14ac:dyDescent="0.2">
      <c r="A117" s="133"/>
      <c r="B117" s="134"/>
      <c r="C117" s="127" t="s">
        <v>204</v>
      </c>
      <c r="D117" s="144"/>
      <c r="E117" s="144"/>
      <c r="F117" s="39"/>
      <c r="G117" s="71"/>
    </row>
    <row r="118" spans="1:7" s="69" customFormat="1" ht="12.75" x14ac:dyDescent="0.2">
      <c r="A118" s="133"/>
      <c r="B118" s="134"/>
      <c r="C118" s="127" t="s">
        <v>206</v>
      </c>
      <c r="D118" s="144"/>
      <c r="E118" s="144"/>
      <c r="F118" s="39"/>
      <c r="G118" s="71"/>
    </row>
    <row r="119" spans="1:7" s="69" customFormat="1" ht="12.75" x14ac:dyDescent="0.2">
      <c r="A119" s="133"/>
      <c r="B119" s="134"/>
      <c r="C119" s="127" t="s">
        <v>71</v>
      </c>
      <c r="D119" s="144"/>
      <c r="E119" s="144"/>
      <c r="F119" s="39"/>
      <c r="G119" s="71"/>
    </row>
    <row r="120" spans="1:7" s="69" customFormat="1" ht="25.5" x14ac:dyDescent="0.2">
      <c r="A120" s="133"/>
      <c r="B120" s="134"/>
      <c r="C120" s="127" t="s">
        <v>46</v>
      </c>
      <c r="D120" s="144"/>
      <c r="E120" s="144"/>
      <c r="F120" s="39"/>
      <c r="G120" s="71"/>
    </row>
    <row r="121" spans="1:7" s="69" customFormat="1" ht="25.5" x14ac:dyDescent="0.2">
      <c r="A121" s="133"/>
      <c r="B121" s="134"/>
      <c r="C121" s="127" t="s">
        <v>205</v>
      </c>
      <c r="D121" s="144"/>
      <c r="E121" s="144"/>
      <c r="F121" s="39"/>
      <c r="G121" s="71"/>
    </row>
    <row r="122" spans="1:7" s="69" customFormat="1" ht="12.75" x14ac:dyDescent="0.2">
      <c r="A122" s="133"/>
      <c r="B122" s="134"/>
      <c r="C122" s="127"/>
      <c r="D122" s="128"/>
      <c r="E122" s="129"/>
      <c r="F122" s="39"/>
      <c r="G122" s="71"/>
    </row>
    <row r="123" spans="1:7" s="69" customFormat="1" ht="12.75" x14ac:dyDescent="0.2">
      <c r="A123" s="133"/>
      <c r="B123" s="134"/>
      <c r="C123" s="127"/>
      <c r="D123" s="128"/>
      <c r="E123" s="129"/>
      <c r="F123" s="39"/>
      <c r="G123" s="71"/>
    </row>
    <row r="124" spans="1:7" s="69" customFormat="1" ht="25.5" x14ac:dyDescent="0.2">
      <c r="A124" s="126"/>
      <c r="B124" s="127" t="s">
        <v>31</v>
      </c>
      <c r="C124" s="143" t="s">
        <v>81</v>
      </c>
      <c r="D124" s="128" t="s">
        <v>2</v>
      </c>
      <c r="E124" s="129">
        <v>3</v>
      </c>
      <c r="F124" s="39"/>
      <c r="G124" s="68">
        <f>E124*F124</f>
        <v>0</v>
      </c>
    </row>
    <row r="125" spans="1:7" s="69" customFormat="1" ht="12.75" x14ac:dyDescent="0.2">
      <c r="A125" s="126"/>
      <c r="B125" s="127"/>
      <c r="C125" s="143" t="s">
        <v>83</v>
      </c>
      <c r="D125" s="128"/>
      <c r="E125" s="129"/>
      <c r="F125" s="39"/>
      <c r="G125" s="71"/>
    </row>
    <row r="126" spans="1:7" s="69" customFormat="1" ht="12.75" x14ac:dyDescent="0.2">
      <c r="A126" s="126"/>
      <c r="B126" s="127"/>
      <c r="C126" s="135" t="s">
        <v>190</v>
      </c>
      <c r="D126" s="128"/>
      <c r="E126" s="129"/>
      <c r="F126" s="39"/>
      <c r="G126" s="71"/>
    </row>
    <row r="127" spans="1:7" s="69" customFormat="1" ht="12.75" x14ac:dyDescent="0.2">
      <c r="A127" s="126"/>
      <c r="B127" s="127"/>
      <c r="C127" s="127" t="s">
        <v>82</v>
      </c>
      <c r="D127" s="128"/>
      <c r="E127" s="129"/>
      <c r="F127" s="39"/>
      <c r="G127" s="71"/>
    </row>
    <row r="128" spans="1:7" s="69" customFormat="1" ht="12.75" x14ac:dyDescent="0.2">
      <c r="A128" s="133" t="s">
        <v>42</v>
      </c>
      <c r="B128" s="134"/>
      <c r="C128" s="127" t="s">
        <v>189</v>
      </c>
      <c r="D128" s="128"/>
      <c r="E128" s="129"/>
      <c r="F128" s="39"/>
      <c r="G128" s="71"/>
    </row>
    <row r="129" spans="1:7" s="69" customFormat="1" ht="12.75" x14ac:dyDescent="0.2">
      <c r="A129" s="133" t="s">
        <v>42</v>
      </c>
      <c r="B129" s="134"/>
      <c r="C129" s="127" t="s">
        <v>84</v>
      </c>
      <c r="D129" s="128"/>
      <c r="E129" s="129"/>
      <c r="F129" s="39"/>
      <c r="G129" s="71"/>
    </row>
    <row r="130" spans="1:7" s="69" customFormat="1" ht="12.75" x14ac:dyDescent="0.2">
      <c r="A130" s="133" t="s">
        <v>42</v>
      </c>
      <c r="B130" s="134"/>
      <c r="C130" s="127" t="s">
        <v>191</v>
      </c>
      <c r="D130" s="128"/>
      <c r="E130" s="129"/>
      <c r="F130" s="39"/>
      <c r="G130" s="71"/>
    </row>
    <row r="131" spans="1:7" s="69" customFormat="1" ht="12.75" x14ac:dyDescent="0.2">
      <c r="A131" s="133" t="s">
        <v>42</v>
      </c>
      <c r="B131" s="134"/>
      <c r="C131" s="127" t="s">
        <v>192</v>
      </c>
      <c r="D131" s="128"/>
      <c r="E131" s="129"/>
      <c r="F131" s="39"/>
      <c r="G131" s="71"/>
    </row>
    <row r="132" spans="1:7" s="69" customFormat="1" ht="12.75" x14ac:dyDescent="0.2">
      <c r="A132" s="133"/>
      <c r="B132" s="134"/>
      <c r="C132" s="127"/>
      <c r="D132" s="128"/>
      <c r="E132" s="129"/>
      <c r="F132" s="39"/>
      <c r="G132" s="71"/>
    </row>
    <row r="133" spans="1:7" s="69" customFormat="1" ht="12.75" x14ac:dyDescent="0.2">
      <c r="A133" s="126"/>
      <c r="B133" s="127" t="s">
        <v>32</v>
      </c>
      <c r="C133" s="143" t="s">
        <v>86</v>
      </c>
      <c r="D133" s="128" t="s">
        <v>2</v>
      </c>
      <c r="E133" s="129">
        <v>1</v>
      </c>
      <c r="F133" s="39"/>
      <c r="G133" s="68">
        <f>E133*F133</f>
        <v>0</v>
      </c>
    </row>
    <row r="134" spans="1:7" s="69" customFormat="1" ht="12.75" x14ac:dyDescent="0.2">
      <c r="A134" s="126"/>
      <c r="B134" s="127"/>
      <c r="C134" s="143" t="s">
        <v>85</v>
      </c>
      <c r="D134" s="128"/>
      <c r="E134" s="129"/>
      <c r="F134" s="39"/>
      <c r="G134" s="71"/>
    </row>
    <row r="135" spans="1:7" s="69" customFormat="1" ht="12.75" x14ac:dyDescent="0.2">
      <c r="A135" s="126"/>
      <c r="B135" s="127"/>
      <c r="C135" s="135" t="s">
        <v>196</v>
      </c>
      <c r="D135" s="128"/>
      <c r="E135" s="129"/>
      <c r="F135" s="39"/>
      <c r="G135" s="71"/>
    </row>
    <row r="136" spans="1:7" s="69" customFormat="1" ht="12.75" x14ac:dyDescent="0.2">
      <c r="A136" s="133" t="s">
        <v>42</v>
      </c>
      <c r="B136" s="134"/>
      <c r="C136" s="127" t="s">
        <v>198</v>
      </c>
      <c r="D136" s="128"/>
      <c r="E136" s="129"/>
      <c r="F136" s="39"/>
      <c r="G136" s="71"/>
    </row>
    <row r="137" spans="1:7" s="69" customFormat="1" ht="12.75" x14ac:dyDescent="0.2">
      <c r="A137" s="133" t="s">
        <v>42</v>
      </c>
      <c r="B137" s="134"/>
      <c r="C137" s="127" t="s">
        <v>197</v>
      </c>
      <c r="D137" s="128"/>
      <c r="E137" s="129"/>
      <c r="F137" s="39"/>
      <c r="G137" s="71"/>
    </row>
    <row r="138" spans="1:7" s="69" customFormat="1" ht="12.75" x14ac:dyDescent="0.2">
      <c r="A138" s="133"/>
      <c r="B138" s="134"/>
      <c r="C138" s="127"/>
      <c r="D138" s="128"/>
      <c r="E138" s="129"/>
      <c r="F138" s="39"/>
      <c r="G138" s="71"/>
    </row>
    <row r="139" spans="1:7" s="69" customFormat="1" ht="12.75" x14ac:dyDescent="0.2">
      <c r="A139" s="126"/>
      <c r="B139" s="127" t="s">
        <v>33</v>
      </c>
      <c r="C139" s="143" t="s">
        <v>87</v>
      </c>
      <c r="D139" s="128" t="s">
        <v>2</v>
      </c>
      <c r="E139" s="129">
        <v>1</v>
      </c>
      <c r="F139" s="39"/>
      <c r="G139" s="68">
        <f>E139*F139</f>
        <v>0</v>
      </c>
    </row>
    <row r="140" spans="1:7" s="69" customFormat="1" ht="12.75" x14ac:dyDescent="0.2">
      <c r="A140" s="133"/>
      <c r="B140" s="134"/>
      <c r="C140" s="127"/>
      <c r="D140" s="128"/>
      <c r="E140" s="129"/>
      <c r="F140" s="39"/>
      <c r="G140" s="71"/>
    </row>
    <row r="141" spans="1:7" s="69" customFormat="1" ht="25.5" x14ac:dyDescent="0.2">
      <c r="A141" s="126"/>
      <c r="B141" s="127" t="s">
        <v>34</v>
      </c>
      <c r="C141" s="143" t="s">
        <v>99</v>
      </c>
      <c r="D141" s="128" t="s">
        <v>138</v>
      </c>
      <c r="E141" s="129">
        <v>1</v>
      </c>
      <c r="F141" s="39"/>
      <c r="G141" s="68">
        <f>E141*F141</f>
        <v>0</v>
      </c>
    </row>
    <row r="142" spans="1:7" s="1" customFormat="1" ht="12.75" x14ac:dyDescent="0.2">
      <c r="A142" s="7"/>
      <c r="B142" s="3"/>
      <c r="C142" s="186"/>
      <c r="D142" s="11"/>
      <c r="E142" s="130"/>
      <c r="F142" s="40"/>
      <c r="G142" s="6"/>
    </row>
    <row r="143" spans="1:7" s="1" customFormat="1" ht="12.75" x14ac:dyDescent="0.2">
      <c r="A143" s="14"/>
      <c r="B143" s="13"/>
      <c r="C143" s="3"/>
      <c r="D143" s="11"/>
      <c r="E143" s="130"/>
      <c r="F143" s="40"/>
      <c r="G143" s="6"/>
    </row>
    <row r="144" spans="1:7" s="63" customFormat="1" ht="25.5" x14ac:dyDescent="0.25">
      <c r="A144" s="27" t="s">
        <v>16</v>
      </c>
      <c r="B144" s="29" t="s">
        <v>22</v>
      </c>
      <c r="C144" s="5" t="s">
        <v>88</v>
      </c>
      <c r="D144" s="9"/>
      <c r="E144" s="10"/>
      <c r="F144" s="36"/>
      <c r="G144" s="62"/>
    </row>
    <row r="145" spans="1:7" s="63" customFormat="1" ht="63.75" x14ac:dyDescent="0.25">
      <c r="A145" s="7"/>
      <c r="B145" s="3" t="s">
        <v>15</v>
      </c>
      <c r="C145" s="131" t="s">
        <v>199</v>
      </c>
      <c r="D145" s="11" t="s">
        <v>4</v>
      </c>
      <c r="E145" s="130">
        <v>25</v>
      </c>
      <c r="F145" s="31"/>
      <c r="G145" s="70">
        <f>E145*F145</f>
        <v>0</v>
      </c>
    </row>
    <row r="146" spans="1:7" s="63" customFormat="1" x14ac:dyDescent="0.25">
      <c r="A146" s="14"/>
      <c r="B146" s="13"/>
      <c r="C146" s="4"/>
      <c r="D146" s="11"/>
      <c r="E146" s="130"/>
      <c r="F146" s="40"/>
      <c r="G146" s="6"/>
    </row>
    <row r="147" spans="1:7" s="63" customFormat="1" ht="63.75" x14ac:dyDescent="0.25">
      <c r="A147" s="7"/>
      <c r="B147" s="3" t="s">
        <v>16</v>
      </c>
      <c r="C147" s="131" t="s">
        <v>200</v>
      </c>
      <c r="D147" s="11" t="s">
        <v>4</v>
      </c>
      <c r="E147" s="130">
        <v>20</v>
      </c>
      <c r="F147" s="31"/>
      <c r="G147" s="70">
        <f>E147*F147</f>
        <v>0</v>
      </c>
    </row>
    <row r="148" spans="1:7" s="63" customFormat="1" x14ac:dyDescent="0.25">
      <c r="A148" s="14"/>
      <c r="B148" s="13"/>
      <c r="C148" s="4"/>
      <c r="D148" s="11"/>
      <c r="E148" s="130"/>
      <c r="F148" s="40"/>
      <c r="G148" s="6"/>
    </row>
    <row r="149" spans="1:7" s="63" customFormat="1" ht="63.75" x14ac:dyDescent="0.25">
      <c r="A149" s="7"/>
      <c r="B149" s="3" t="s">
        <v>19</v>
      </c>
      <c r="C149" s="131" t="s">
        <v>251</v>
      </c>
      <c r="D149" s="11" t="s">
        <v>4</v>
      </c>
      <c r="E149" s="130">
        <v>16</v>
      </c>
      <c r="F149" s="31"/>
      <c r="G149" s="70">
        <f>E149*F149</f>
        <v>0</v>
      </c>
    </row>
    <row r="150" spans="1:7" s="63" customFormat="1" x14ac:dyDescent="0.25">
      <c r="A150" s="14" t="s">
        <v>42</v>
      </c>
      <c r="B150" s="13"/>
      <c r="C150" s="131"/>
      <c r="D150" s="11"/>
      <c r="E150" s="130"/>
      <c r="F150" s="40"/>
      <c r="G150" s="6"/>
    </row>
    <row r="151" spans="1:7" s="63" customFormat="1" ht="38.25" x14ac:dyDescent="0.25">
      <c r="A151" s="7"/>
      <c r="B151" s="3" t="s">
        <v>21</v>
      </c>
      <c r="C151" s="131" t="s">
        <v>225</v>
      </c>
      <c r="D151" s="11" t="s">
        <v>2</v>
      </c>
      <c r="E151" s="130">
        <v>1</v>
      </c>
      <c r="F151" s="31"/>
      <c r="G151" s="70">
        <f t="shared" ref="G151" si="1">E151*F151</f>
        <v>0</v>
      </c>
    </row>
    <row r="152" spans="1:7" s="63" customFormat="1" x14ac:dyDescent="0.25">
      <c r="A152" s="14" t="s">
        <v>42</v>
      </c>
      <c r="B152" s="13"/>
      <c r="C152" s="131"/>
      <c r="D152" s="11"/>
      <c r="E152" s="130"/>
      <c r="F152" s="40"/>
      <c r="G152" s="6"/>
    </row>
    <row r="153" spans="1:7" s="63" customFormat="1" x14ac:dyDescent="0.25">
      <c r="A153" s="145" t="s">
        <v>16</v>
      </c>
      <c r="B153" s="29" t="s">
        <v>24</v>
      </c>
      <c r="C153" s="5" t="s">
        <v>89</v>
      </c>
      <c r="D153" s="9"/>
      <c r="E153" s="10"/>
      <c r="F153" s="36"/>
      <c r="G153" s="62"/>
    </row>
    <row r="154" spans="1:7" s="63" customFormat="1" ht="25.5" x14ac:dyDescent="0.25">
      <c r="A154" s="7"/>
      <c r="B154" s="3" t="s">
        <v>15</v>
      </c>
      <c r="C154" s="131" t="s">
        <v>48</v>
      </c>
      <c r="D154" s="11" t="s">
        <v>2</v>
      </c>
      <c r="E154" s="130">
        <v>1</v>
      </c>
      <c r="F154" s="31"/>
      <c r="G154" s="70">
        <f>E154*F154</f>
        <v>0</v>
      </c>
    </row>
    <row r="155" spans="1:7" s="63" customFormat="1" x14ac:dyDescent="0.25">
      <c r="A155" s="14"/>
      <c r="B155" s="13"/>
      <c r="C155" s="4" t="s">
        <v>344</v>
      </c>
      <c r="D155" s="11"/>
      <c r="E155" s="130"/>
      <c r="F155" s="40"/>
      <c r="G155" s="6"/>
    </row>
    <row r="156" spans="1:7" s="63" customFormat="1" x14ac:dyDescent="0.25">
      <c r="A156" s="133"/>
      <c r="B156" s="134"/>
      <c r="C156" s="135" t="s">
        <v>345</v>
      </c>
      <c r="D156" s="128"/>
      <c r="E156" s="129"/>
      <c r="F156" s="39"/>
      <c r="G156" s="71"/>
    </row>
    <row r="157" spans="1:7" s="63" customFormat="1" x14ac:dyDescent="0.25">
      <c r="A157" s="133"/>
      <c r="B157" s="134"/>
      <c r="C157" s="135" t="s">
        <v>346</v>
      </c>
      <c r="D157" s="128"/>
      <c r="E157" s="129"/>
      <c r="F157" s="39"/>
      <c r="G157" s="71"/>
    </row>
    <row r="158" spans="1:7" s="63" customFormat="1" ht="25.5" x14ac:dyDescent="0.25">
      <c r="A158" s="14"/>
      <c r="B158" s="13"/>
      <c r="C158" s="4" t="s">
        <v>347</v>
      </c>
      <c r="D158" s="11"/>
      <c r="E158" s="130"/>
      <c r="F158" s="40"/>
      <c r="G158" s="6"/>
    </row>
    <row r="159" spans="1:7" s="63" customFormat="1" x14ac:dyDescent="0.25">
      <c r="A159" s="14"/>
      <c r="B159" s="13"/>
      <c r="C159" s="4" t="s">
        <v>348</v>
      </c>
      <c r="D159" s="11"/>
      <c r="E159" s="130"/>
      <c r="F159" s="40"/>
      <c r="G159" s="6"/>
    </row>
    <row r="160" spans="1:7" s="63" customFormat="1" ht="25.5" x14ac:dyDescent="0.25">
      <c r="A160" s="14"/>
      <c r="B160" s="13"/>
      <c r="C160" s="4" t="s">
        <v>106</v>
      </c>
      <c r="D160" s="11"/>
      <c r="E160" s="130"/>
      <c r="F160" s="40"/>
      <c r="G160" s="6"/>
    </row>
    <row r="161" spans="1:7" s="63" customFormat="1" x14ac:dyDescent="0.25">
      <c r="A161" s="14"/>
      <c r="B161" s="13"/>
      <c r="C161" s="4" t="s">
        <v>107</v>
      </c>
      <c r="D161" s="11"/>
      <c r="E161" s="130"/>
      <c r="F161" s="40"/>
      <c r="G161" s="6"/>
    </row>
    <row r="162" spans="1:7" s="63" customFormat="1" x14ac:dyDescent="0.25">
      <c r="A162" s="14"/>
      <c r="B162" s="13"/>
      <c r="C162" s="4" t="s">
        <v>108</v>
      </c>
      <c r="D162" s="11"/>
      <c r="E162" s="130"/>
      <c r="F162" s="40"/>
      <c r="G162" s="6"/>
    </row>
    <row r="163" spans="1:7" s="63" customFormat="1" ht="63.75" x14ac:dyDescent="0.25">
      <c r="A163" s="14"/>
      <c r="B163" s="13"/>
      <c r="C163" s="4" t="s">
        <v>103</v>
      </c>
      <c r="D163" s="11"/>
      <c r="E163" s="130"/>
      <c r="F163" s="40"/>
      <c r="G163" s="6"/>
    </row>
    <row r="164" spans="1:7" s="63" customFormat="1" ht="25.5" x14ac:dyDescent="0.25">
      <c r="A164" s="14"/>
      <c r="B164" s="13"/>
      <c r="C164" s="4" t="s">
        <v>49</v>
      </c>
      <c r="D164" s="11"/>
      <c r="E164" s="130"/>
      <c r="F164" s="40"/>
      <c r="G164" s="6"/>
    </row>
    <row r="165" spans="1:7" s="63" customFormat="1" ht="25.5" x14ac:dyDescent="0.25">
      <c r="A165" s="14"/>
      <c r="B165" s="13"/>
      <c r="C165" s="4" t="s">
        <v>349</v>
      </c>
      <c r="D165" s="11"/>
      <c r="E165" s="130"/>
      <c r="F165" s="40"/>
      <c r="G165" s="6"/>
    </row>
    <row r="166" spans="1:7" s="63" customFormat="1" ht="25.5" x14ac:dyDescent="0.25">
      <c r="A166" s="14"/>
      <c r="B166" s="13"/>
      <c r="C166" s="4" t="s">
        <v>109</v>
      </c>
      <c r="D166" s="11"/>
      <c r="E166" s="130"/>
      <c r="F166" s="40"/>
      <c r="G166" s="6"/>
    </row>
    <row r="167" spans="1:7" s="63" customFormat="1" x14ac:dyDescent="0.25">
      <c r="A167" s="14"/>
      <c r="B167" s="13"/>
      <c r="C167" s="4" t="s">
        <v>50</v>
      </c>
      <c r="D167" s="11"/>
      <c r="E167" s="130"/>
      <c r="F167" s="40"/>
      <c r="G167" s="6"/>
    </row>
    <row r="168" spans="1:7" s="63" customFormat="1" ht="38.25" x14ac:dyDescent="0.25">
      <c r="A168" s="14"/>
      <c r="B168" s="13"/>
      <c r="C168" s="4" t="s">
        <v>110</v>
      </c>
      <c r="D168" s="11"/>
      <c r="E168" s="130"/>
      <c r="F168" s="40"/>
      <c r="G168" s="6"/>
    </row>
    <row r="169" spans="1:7" s="63" customFormat="1" ht="25.5" x14ac:dyDescent="0.25">
      <c r="A169" s="14"/>
      <c r="B169" s="13"/>
      <c r="C169" s="4" t="s">
        <v>292</v>
      </c>
      <c r="D169" s="11"/>
      <c r="E169" s="130"/>
      <c r="F169" s="40"/>
      <c r="G169" s="6"/>
    </row>
    <row r="170" spans="1:7" s="63" customFormat="1" x14ac:dyDescent="0.25">
      <c r="A170" s="14"/>
      <c r="B170" s="13"/>
      <c r="C170" s="4"/>
      <c r="D170" s="11"/>
      <c r="E170" s="130"/>
      <c r="F170" s="40"/>
      <c r="G170" s="6"/>
    </row>
    <row r="171" spans="1:7" s="63" customFormat="1" x14ac:dyDescent="0.25">
      <c r="A171" s="14"/>
      <c r="B171" s="13"/>
      <c r="C171" s="4"/>
      <c r="D171" s="11"/>
      <c r="E171" s="130"/>
      <c r="F171" s="40"/>
      <c r="G171" s="6"/>
    </row>
    <row r="172" spans="1:7" s="63" customFormat="1" x14ac:dyDescent="0.25">
      <c r="A172" s="7"/>
      <c r="B172" s="3" t="s">
        <v>16</v>
      </c>
      <c r="C172" s="131" t="s">
        <v>51</v>
      </c>
      <c r="D172" s="11" t="s">
        <v>2</v>
      </c>
      <c r="E172" s="130">
        <v>1</v>
      </c>
      <c r="F172" s="31"/>
      <c r="G172" s="70">
        <f>E172*F172</f>
        <v>0</v>
      </c>
    </row>
    <row r="173" spans="1:7" s="63" customFormat="1" x14ac:dyDescent="0.25">
      <c r="A173" s="14"/>
      <c r="B173" s="13"/>
      <c r="C173" s="4" t="s">
        <v>52</v>
      </c>
      <c r="D173" s="11"/>
      <c r="E173" s="130"/>
      <c r="F173" s="40"/>
      <c r="G173" s="6"/>
    </row>
    <row r="174" spans="1:7" s="63" customFormat="1" x14ac:dyDescent="0.25">
      <c r="A174" s="14"/>
      <c r="B174" s="13"/>
      <c r="C174" s="4" t="s">
        <v>53</v>
      </c>
      <c r="D174" s="11"/>
      <c r="E174" s="130"/>
      <c r="F174" s="40"/>
      <c r="G174" s="6"/>
    </row>
    <row r="175" spans="1:7" s="63" customFormat="1" x14ac:dyDescent="0.25">
      <c r="A175" s="27"/>
      <c r="B175" s="29"/>
      <c r="C175" s="4" t="s">
        <v>54</v>
      </c>
      <c r="D175" s="9"/>
      <c r="E175" s="10"/>
      <c r="F175" s="43"/>
      <c r="G175" s="74"/>
    </row>
    <row r="176" spans="1:7" s="63" customFormat="1" x14ac:dyDescent="0.25">
      <c r="A176" s="27"/>
      <c r="B176" s="29"/>
      <c r="C176" s="4"/>
      <c r="D176" s="9"/>
      <c r="E176" s="10"/>
      <c r="F176" s="43"/>
      <c r="G176" s="74"/>
    </row>
    <row r="177" spans="1:7" s="63" customFormat="1" ht="25.5" x14ac:dyDescent="0.25">
      <c r="A177" s="7"/>
      <c r="B177" s="3" t="s">
        <v>19</v>
      </c>
      <c r="C177" s="131" t="s">
        <v>91</v>
      </c>
      <c r="D177" s="11" t="s">
        <v>2</v>
      </c>
      <c r="E177" s="130">
        <v>2</v>
      </c>
      <c r="F177" s="31"/>
      <c r="G177" s="70">
        <f>E177*F177</f>
        <v>0</v>
      </c>
    </row>
    <row r="178" spans="1:7" s="63" customFormat="1" x14ac:dyDescent="0.25">
      <c r="A178" s="7"/>
      <c r="B178" s="13"/>
      <c r="C178" s="4" t="s">
        <v>55</v>
      </c>
      <c r="D178" s="11"/>
      <c r="E178" s="130"/>
      <c r="F178" s="40"/>
      <c r="G178" s="6"/>
    </row>
    <row r="179" spans="1:7" s="63" customFormat="1" x14ac:dyDescent="0.25">
      <c r="A179" s="7"/>
      <c r="B179" s="13"/>
      <c r="C179" s="4" t="s">
        <v>90</v>
      </c>
      <c r="D179" s="11"/>
      <c r="E179" s="130"/>
      <c r="F179" s="40"/>
      <c r="G179" s="6"/>
    </row>
    <row r="180" spans="1:7" s="63" customFormat="1" x14ac:dyDescent="0.25">
      <c r="A180" s="7"/>
      <c r="B180" s="13"/>
      <c r="C180" s="4" t="s">
        <v>56</v>
      </c>
      <c r="D180" s="11"/>
      <c r="E180" s="130"/>
      <c r="F180" s="40"/>
      <c r="G180" s="6"/>
    </row>
    <row r="181" spans="1:7" s="63" customFormat="1" x14ac:dyDescent="0.25">
      <c r="A181" s="7"/>
      <c r="B181" s="13"/>
      <c r="C181" s="4" t="s">
        <v>117</v>
      </c>
      <c r="D181" s="11"/>
      <c r="E181" s="130"/>
      <c r="F181" s="40"/>
      <c r="G181" s="6"/>
    </row>
    <row r="182" spans="1:7" s="63" customFormat="1" x14ac:dyDescent="0.25">
      <c r="A182" s="14"/>
      <c r="B182" s="13"/>
      <c r="C182" s="4" t="s">
        <v>57</v>
      </c>
      <c r="D182" s="11"/>
      <c r="E182" s="130"/>
      <c r="F182" s="40"/>
      <c r="G182" s="6"/>
    </row>
    <row r="183" spans="1:7" s="63" customFormat="1" ht="25.5" x14ac:dyDescent="0.25">
      <c r="A183" s="14"/>
      <c r="B183" s="13"/>
      <c r="C183" s="4" t="s">
        <v>58</v>
      </c>
      <c r="D183" s="11"/>
      <c r="E183" s="130"/>
      <c r="F183" s="40"/>
      <c r="G183" s="75"/>
    </row>
    <row r="184" spans="1:7" s="63" customFormat="1" x14ac:dyDescent="0.25">
      <c r="A184" s="14"/>
      <c r="B184" s="13"/>
      <c r="C184" s="4"/>
      <c r="D184" s="11"/>
      <c r="E184" s="130"/>
      <c r="F184" s="40"/>
      <c r="G184" s="75"/>
    </row>
    <row r="185" spans="1:7" s="63" customFormat="1" ht="127.5" x14ac:dyDescent="0.25">
      <c r="A185" s="14"/>
      <c r="B185" s="13" t="s">
        <v>21</v>
      </c>
      <c r="C185" s="146" t="s">
        <v>330</v>
      </c>
      <c r="D185" s="11" t="s">
        <v>138</v>
      </c>
      <c r="E185" s="130">
        <v>1</v>
      </c>
      <c r="F185" s="40"/>
      <c r="G185" s="70">
        <f>E185*F185</f>
        <v>0</v>
      </c>
    </row>
    <row r="186" spans="1:7" s="63" customFormat="1" x14ac:dyDescent="0.25">
      <c r="A186" s="14"/>
      <c r="B186" s="13"/>
      <c r="C186" s="147"/>
      <c r="D186" s="11"/>
      <c r="E186" s="130"/>
      <c r="F186" s="40"/>
      <c r="G186" s="75"/>
    </row>
    <row r="187" spans="1:7" s="63" customFormat="1" ht="25.5" x14ac:dyDescent="0.25">
      <c r="A187" s="14"/>
      <c r="B187" s="187" t="s">
        <v>22</v>
      </c>
      <c r="C187" s="196" t="s">
        <v>351</v>
      </c>
      <c r="D187" s="188" t="s">
        <v>4</v>
      </c>
      <c r="E187" s="130">
        <v>25</v>
      </c>
      <c r="F187" s="40"/>
      <c r="G187" s="70">
        <f>E187*F187</f>
        <v>0</v>
      </c>
    </row>
    <row r="188" spans="1:7" s="63" customFormat="1" x14ac:dyDescent="0.25">
      <c r="A188" s="14"/>
      <c r="B188" s="189"/>
      <c r="C188" s="197" t="s">
        <v>208</v>
      </c>
      <c r="D188" s="188"/>
      <c r="E188" s="130"/>
      <c r="F188" s="40"/>
      <c r="G188" s="75"/>
    </row>
    <row r="189" spans="1:7" s="63" customFormat="1" x14ac:dyDescent="0.25">
      <c r="A189" s="14"/>
      <c r="B189" s="189"/>
      <c r="C189" s="197" t="s">
        <v>209</v>
      </c>
      <c r="D189" s="188"/>
      <c r="E189" s="130"/>
      <c r="F189" s="40"/>
      <c r="G189" s="75"/>
    </row>
    <row r="190" spans="1:7" s="63" customFormat="1" ht="25.5" x14ac:dyDescent="0.25">
      <c r="A190" s="14"/>
      <c r="B190" s="189"/>
      <c r="C190" s="198" t="s">
        <v>210</v>
      </c>
      <c r="D190" s="188"/>
      <c r="E190" s="130"/>
      <c r="F190" s="40"/>
      <c r="G190" s="75"/>
    </row>
    <row r="191" spans="1:7" s="63" customFormat="1" x14ac:dyDescent="0.25">
      <c r="A191" s="14"/>
      <c r="B191" s="189"/>
      <c r="C191" s="198" t="s">
        <v>211</v>
      </c>
      <c r="D191" s="188"/>
      <c r="E191" s="130"/>
      <c r="F191" s="40"/>
      <c r="G191" s="75"/>
    </row>
    <row r="192" spans="1:7" s="63" customFormat="1" ht="38.25" x14ac:dyDescent="0.25">
      <c r="A192" s="14"/>
      <c r="B192" s="189"/>
      <c r="C192" s="198" t="s">
        <v>212</v>
      </c>
      <c r="D192" s="188"/>
      <c r="E192" s="130"/>
      <c r="F192" s="40"/>
      <c r="G192" s="75"/>
    </row>
    <row r="193" spans="1:7" s="63" customFormat="1" ht="25.5" x14ac:dyDescent="0.25">
      <c r="A193" s="14"/>
      <c r="B193" s="189"/>
      <c r="C193" s="198" t="s">
        <v>213</v>
      </c>
      <c r="D193" s="188"/>
      <c r="E193" s="130"/>
      <c r="F193" s="40"/>
      <c r="G193" s="75"/>
    </row>
    <row r="194" spans="1:7" s="63" customFormat="1" ht="38.25" x14ac:dyDescent="0.25">
      <c r="A194" s="14"/>
      <c r="B194" s="189"/>
      <c r="C194" s="198" t="s">
        <v>214</v>
      </c>
      <c r="D194" s="188"/>
      <c r="E194" s="130"/>
      <c r="F194" s="40"/>
      <c r="G194" s="75"/>
    </row>
    <row r="195" spans="1:7" s="63" customFormat="1" ht="25.5" x14ac:dyDescent="0.25">
      <c r="A195" s="14"/>
      <c r="B195" s="189"/>
      <c r="C195" s="198" t="s">
        <v>43</v>
      </c>
      <c r="D195" s="188"/>
      <c r="E195" s="130"/>
      <c r="F195" s="40"/>
      <c r="G195" s="75"/>
    </row>
    <row r="196" spans="1:7" s="63" customFormat="1" x14ac:dyDescent="0.25">
      <c r="A196" s="14"/>
      <c r="B196" s="13"/>
      <c r="C196" s="147"/>
      <c r="D196" s="11"/>
      <c r="E196" s="130"/>
      <c r="F196" s="40"/>
      <c r="G196" s="75"/>
    </row>
    <row r="197" spans="1:7" s="63" customFormat="1" ht="51" x14ac:dyDescent="0.25">
      <c r="A197" s="14"/>
      <c r="B197" s="190" t="s">
        <v>24</v>
      </c>
      <c r="C197" s="196" t="s">
        <v>215</v>
      </c>
      <c r="D197" s="191" t="s">
        <v>2</v>
      </c>
      <c r="E197" s="130">
        <v>24</v>
      </c>
      <c r="F197" s="40"/>
      <c r="G197" s="70">
        <f>E197*F197</f>
        <v>0</v>
      </c>
    </row>
    <row r="198" spans="1:7" s="63" customFormat="1" x14ac:dyDescent="0.25">
      <c r="A198" s="14"/>
      <c r="B198" s="192"/>
      <c r="C198" s="197" t="s">
        <v>216</v>
      </c>
      <c r="D198" s="191"/>
      <c r="E198" s="130"/>
      <c r="F198" s="40"/>
      <c r="G198" s="75"/>
    </row>
    <row r="199" spans="1:7" s="63" customFormat="1" x14ac:dyDescent="0.25">
      <c r="A199" s="14"/>
      <c r="B199" s="13"/>
      <c r="C199" s="147"/>
      <c r="D199" s="11"/>
      <c r="E199" s="130"/>
      <c r="F199" s="40"/>
      <c r="G199" s="75"/>
    </row>
    <row r="200" spans="1:7" s="63" customFormat="1" x14ac:dyDescent="0.25">
      <c r="A200" s="205"/>
      <c r="B200" s="139" t="s">
        <v>25</v>
      </c>
      <c r="C200" s="146" t="s">
        <v>297</v>
      </c>
      <c r="D200" s="206" t="s">
        <v>2</v>
      </c>
      <c r="E200" s="206">
        <v>2</v>
      </c>
      <c r="F200" s="31"/>
      <c r="G200" s="203">
        <f>E200*F200</f>
        <v>0</v>
      </c>
    </row>
    <row r="201" spans="1:7" s="63" customFormat="1" ht="25.5" x14ac:dyDescent="0.25">
      <c r="A201" s="207" t="s">
        <v>42</v>
      </c>
      <c r="B201" s="207"/>
      <c r="C201" s="147" t="s">
        <v>356</v>
      </c>
      <c r="D201" s="206"/>
      <c r="E201" s="206"/>
      <c r="F201" s="31"/>
      <c r="G201" s="203"/>
    </row>
    <row r="202" spans="1:7" s="63" customFormat="1" x14ac:dyDescent="0.25">
      <c r="A202" s="207" t="s">
        <v>42</v>
      </c>
      <c r="B202" s="207"/>
      <c r="C202" s="147" t="s">
        <v>293</v>
      </c>
      <c r="D202" s="206"/>
      <c r="E202" s="206"/>
      <c r="F202" s="31"/>
      <c r="G202" s="203"/>
    </row>
    <row r="203" spans="1:7" s="63" customFormat="1" x14ac:dyDescent="0.25">
      <c r="A203" s="207" t="s">
        <v>42</v>
      </c>
      <c r="B203" s="207"/>
      <c r="C203" s="147" t="s">
        <v>357</v>
      </c>
      <c r="D203" s="206"/>
      <c r="E203" s="206"/>
      <c r="F203" s="31"/>
      <c r="G203" s="203"/>
    </row>
    <row r="204" spans="1:7" s="63" customFormat="1" ht="25.5" x14ac:dyDescent="0.25">
      <c r="A204" s="207" t="s">
        <v>42</v>
      </c>
      <c r="B204" s="207"/>
      <c r="C204" s="147" t="s">
        <v>298</v>
      </c>
      <c r="D204" s="206"/>
      <c r="E204" s="206"/>
      <c r="F204" s="31"/>
      <c r="G204" s="203"/>
    </row>
    <row r="205" spans="1:7" s="63" customFormat="1" ht="38.25" x14ac:dyDescent="0.25">
      <c r="A205" s="207" t="s">
        <v>42</v>
      </c>
      <c r="B205" s="207"/>
      <c r="C205" s="147" t="s">
        <v>294</v>
      </c>
      <c r="D205" s="206"/>
      <c r="E205" s="206"/>
      <c r="F205" s="31"/>
      <c r="G205" s="203"/>
    </row>
    <row r="206" spans="1:7" s="63" customFormat="1" x14ac:dyDescent="0.25">
      <c r="A206" s="14"/>
      <c r="B206" s="13"/>
      <c r="C206" s="147"/>
      <c r="D206" s="11"/>
      <c r="E206" s="130"/>
      <c r="F206" s="40"/>
      <c r="G206" s="75"/>
    </row>
    <row r="207" spans="1:7" s="63" customFormat="1" ht="25.5" x14ac:dyDescent="0.25">
      <c r="A207" s="205"/>
      <c r="B207" s="139" t="s">
        <v>28</v>
      </c>
      <c r="C207" s="146" t="s">
        <v>299</v>
      </c>
      <c r="D207" s="206" t="s">
        <v>2</v>
      </c>
      <c r="E207" s="206">
        <v>36</v>
      </c>
      <c r="F207" s="31"/>
      <c r="G207" s="203">
        <f>E207*F207</f>
        <v>0</v>
      </c>
    </row>
    <row r="208" spans="1:7" s="63" customFormat="1" ht="25.5" x14ac:dyDescent="0.25">
      <c r="A208" s="207" t="s">
        <v>42</v>
      </c>
      <c r="B208" s="207"/>
      <c r="C208" s="147" t="str">
        <f>CONCATENATE("·      za ugradnju u svjetlovodni prespojni panel opisan pod točkom ",$A$342,$B$342,)</f>
        <v xml:space="preserve">·      za ugradnju u svjetlovodni prespojni panel opisan pod točkom </v>
      </c>
      <c r="D208" s="206"/>
      <c r="E208" s="206"/>
      <c r="F208" s="31"/>
      <c r="G208" s="203"/>
    </row>
    <row r="209" spans="1:7" s="63" customFormat="1" x14ac:dyDescent="0.25">
      <c r="A209" s="14"/>
      <c r="B209" s="13"/>
      <c r="C209" s="147"/>
      <c r="D209" s="11"/>
      <c r="E209" s="130"/>
      <c r="F209" s="40"/>
      <c r="G209" s="75"/>
    </row>
    <row r="210" spans="1:7" s="63" customFormat="1" x14ac:dyDescent="0.25">
      <c r="A210" s="208"/>
      <c r="B210" s="190" t="s">
        <v>31</v>
      </c>
      <c r="C210" s="209" t="s">
        <v>300</v>
      </c>
      <c r="D210" s="191" t="s">
        <v>2</v>
      </c>
      <c r="E210" s="206">
        <v>12</v>
      </c>
      <c r="F210" s="202"/>
      <c r="G210" s="203">
        <f>E210*F210</f>
        <v>0</v>
      </c>
    </row>
    <row r="211" spans="1:7" s="63" customFormat="1" ht="25.5" x14ac:dyDescent="0.25">
      <c r="A211" s="192" t="s">
        <v>42</v>
      </c>
      <c r="B211" s="192"/>
      <c r="C211" s="198" t="s">
        <v>306</v>
      </c>
      <c r="D211" s="191"/>
      <c r="E211" s="191"/>
      <c r="F211" s="202"/>
      <c r="G211" s="204"/>
    </row>
    <row r="212" spans="1:7" s="63" customFormat="1" x14ac:dyDescent="0.25">
      <c r="A212" s="14"/>
      <c r="B212" s="13"/>
      <c r="C212" s="147"/>
      <c r="D212" s="11"/>
      <c r="E212" s="130"/>
      <c r="F212" s="40"/>
      <c r="G212" s="75"/>
    </row>
    <row r="213" spans="1:7" s="63" customFormat="1" x14ac:dyDescent="0.25">
      <c r="A213" s="14"/>
      <c r="B213" s="13"/>
      <c r="C213" s="147"/>
      <c r="D213" s="11"/>
      <c r="E213" s="130"/>
      <c r="F213" s="40"/>
      <c r="G213" s="75"/>
    </row>
    <row r="214" spans="1:7" s="63" customFormat="1" x14ac:dyDescent="0.25">
      <c r="A214" s="27" t="s">
        <v>16</v>
      </c>
      <c r="B214" s="29" t="s">
        <v>25</v>
      </c>
      <c r="C214" s="5" t="s">
        <v>60</v>
      </c>
      <c r="D214" s="9"/>
      <c r="E214" s="10"/>
      <c r="F214" s="36"/>
      <c r="G214" s="62"/>
    </row>
    <row r="215" spans="1:7" s="63" customFormat="1" ht="25.5" x14ac:dyDescent="0.25">
      <c r="A215" s="7"/>
      <c r="B215" s="3" t="s">
        <v>15</v>
      </c>
      <c r="C215" s="131" t="s">
        <v>224</v>
      </c>
      <c r="D215" s="11" t="s">
        <v>223</v>
      </c>
      <c r="E215" s="130">
        <v>6</v>
      </c>
      <c r="F215" s="31"/>
      <c r="G215" s="70">
        <f>E215*F215</f>
        <v>0</v>
      </c>
    </row>
    <row r="216" spans="1:7" s="63" customFormat="1" x14ac:dyDescent="0.25">
      <c r="A216" s="14"/>
      <c r="B216" s="13"/>
      <c r="C216" s="131"/>
      <c r="D216" s="11"/>
      <c r="E216" s="130"/>
      <c r="F216" s="40"/>
      <c r="G216" s="6"/>
    </row>
    <row r="217" spans="1:7" s="63" customFormat="1" ht="25.5" x14ac:dyDescent="0.25">
      <c r="A217" s="148"/>
      <c r="B217" s="149" t="s">
        <v>16</v>
      </c>
      <c r="C217" s="150" t="s">
        <v>93</v>
      </c>
      <c r="D217" s="11" t="s">
        <v>138</v>
      </c>
      <c r="E217" s="130">
        <v>1</v>
      </c>
      <c r="F217" s="40"/>
      <c r="G217" s="70">
        <f>E217*F217</f>
        <v>0</v>
      </c>
    </row>
    <row r="218" spans="1:7" s="63" customFormat="1" x14ac:dyDescent="0.25">
      <c r="A218" s="148"/>
      <c r="B218" s="149"/>
      <c r="C218" s="150"/>
      <c r="D218" s="11"/>
      <c r="E218" s="130"/>
      <c r="F218" s="40"/>
      <c r="G218" s="70"/>
    </row>
    <row r="219" spans="1:7" s="63" customFormat="1" ht="25.5" x14ac:dyDescent="0.25">
      <c r="A219" s="148"/>
      <c r="B219" s="187" t="s">
        <v>19</v>
      </c>
      <c r="C219" s="196" t="s">
        <v>302</v>
      </c>
      <c r="D219" s="188" t="s">
        <v>2</v>
      </c>
      <c r="E219" s="193">
        <v>12</v>
      </c>
      <c r="F219" s="40"/>
      <c r="G219" s="70">
        <f>E219*F219</f>
        <v>0</v>
      </c>
    </row>
    <row r="220" spans="1:7" s="63" customFormat="1" ht="25.5" x14ac:dyDescent="0.25">
      <c r="A220" s="148"/>
      <c r="B220" s="189"/>
      <c r="C220" s="197" t="s">
        <v>303</v>
      </c>
      <c r="D220" s="188"/>
      <c r="E220" s="188"/>
      <c r="F220" s="40"/>
      <c r="G220" s="70"/>
    </row>
    <row r="221" spans="1:7" s="63" customFormat="1" x14ac:dyDescent="0.25">
      <c r="A221" s="148"/>
      <c r="B221" s="189"/>
      <c r="C221" s="197" t="s">
        <v>304</v>
      </c>
      <c r="D221" s="188"/>
      <c r="E221" s="188"/>
      <c r="F221" s="40"/>
      <c r="G221" s="70"/>
    </row>
    <row r="222" spans="1:7" s="63" customFormat="1" ht="25.5" x14ac:dyDescent="0.25">
      <c r="A222" s="148"/>
      <c r="B222" s="189"/>
      <c r="C222" s="197" t="s">
        <v>305</v>
      </c>
      <c r="D222" s="188"/>
      <c r="E222" s="188"/>
      <c r="F222" s="40"/>
      <c r="G222" s="70"/>
    </row>
    <row r="223" spans="1:7" s="63" customFormat="1" x14ac:dyDescent="0.25">
      <c r="A223" s="148"/>
      <c r="B223" s="149"/>
      <c r="C223" s="150"/>
      <c r="D223" s="11"/>
      <c r="E223" s="130"/>
      <c r="F223" s="40"/>
      <c r="G223" s="6"/>
    </row>
    <row r="224" spans="1:7" s="63" customFormat="1" x14ac:dyDescent="0.25">
      <c r="A224" s="7"/>
      <c r="B224" s="3" t="s">
        <v>21</v>
      </c>
      <c r="C224" s="150" t="s">
        <v>61</v>
      </c>
      <c r="D224" s="11" t="s">
        <v>138</v>
      </c>
      <c r="E224" s="130">
        <v>1</v>
      </c>
      <c r="F224" s="31"/>
      <c r="G224" s="70">
        <f>E224*F224</f>
        <v>0</v>
      </c>
    </row>
    <row r="225" spans="1:7" s="63" customFormat="1" ht="38.25" x14ac:dyDescent="0.25">
      <c r="A225" s="7"/>
      <c r="B225" s="13"/>
      <c r="C225" s="150" t="s">
        <v>119</v>
      </c>
      <c r="D225" s="11"/>
      <c r="E225" s="130"/>
      <c r="F225" s="40"/>
      <c r="G225" s="6"/>
    </row>
    <row r="226" spans="1:7" s="63" customFormat="1" x14ac:dyDescent="0.25">
      <c r="A226" s="7"/>
      <c r="B226" s="13"/>
      <c r="C226" s="150" t="s">
        <v>62</v>
      </c>
      <c r="D226" s="11"/>
      <c r="E226" s="130"/>
      <c r="F226" s="40"/>
      <c r="G226" s="6"/>
    </row>
    <row r="227" spans="1:7" s="63" customFormat="1" x14ac:dyDescent="0.25">
      <c r="A227" s="7"/>
      <c r="B227" s="13"/>
      <c r="C227" s="150" t="s">
        <v>63</v>
      </c>
      <c r="D227" s="11"/>
      <c r="E227" s="130"/>
      <c r="F227" s="40"/>
      <c r="G227" s="6"/>
    </row>
    <row r="228" spans="1:7" s="63" customFormat="1" x14ac:dyDescent="0.25">
      <c r="A228" s="14" t="s">
        <v>42</v>
      </c>
      <c r="B228" s="13"/>
      <c r="C228" s="150" t="s">
        <v>64</v>
      </c>
      <c r="D228" s="11"/>
      <c r="E228" s="130"/>
      <c r="F228" s="40"/>
      <c r="G228" s="6"/>
    </row>
    <row r="229" spans="1:7" s="63" customFormat="1" x14ac:dyDescent="0.25">
      <c r="A229" s="7"/>
      <c r="B229" s="13"/>
      <c r="C229" s="150" t="s">
        <v>65</v>
      </c>
      <c r="D229" s="11"/>
      <c r="E229" s="130"/>
      <c r="F229" s="40"/>
      <c r="G229" s="6"/>
    </row>
    <row r="230" spans="1:7" s="63" customFormat="1" x14ac:dyDescent="0.25">
      <c r="A230" s="7"/>
      <c r="B230" s="3" t="s">
        <v>22</v>
      </c>
      <c r="C230" s="131" t="s">
        <v>66</v>
      </c>
      <c r="D230" s="11" t="s">
        <v>138</v>
      </c>
      <c r="E230" s="130">
        <v>1</v>
      </c>
      <c r="F230" s="31"/>
      <c r="G230" s="70">
        <f>E230*F230</f>
        <v>0</v>
      </c>
    </row>
    <row r="231" spans="1:7" s="63" customFormat="1" ht="25.5" x14ac:dyDescent="0.25">
      <c r="A231" s="14" t="s">
        <v>42</v>
      </c>
      <c r="B231" s="13"/>
      <c r="C231" s="4" t="s">
        <v>67</v>
      </c>
      <c r="D231" s="11"/>
      <c r="E231" s="130"/>
      <c r="F231" s="40"/>
      <c r="G231" s="6"/>
    </row>
    <row r="232" spans="1:7" s="63" customFormat="1" ht="38.25" x14ac:dyDescent="0.25">
      <c r="A232" s="14" t="s">
        <v>42</v>
      </c>
      <c r="B232" s="13"/>
      <c r="C232" s="4" t="s">
        <v>102</v>
      </c>
      <c r="D232" s="11"/>
      <c r="E232" s="130"/>
      <c r="F232" s="40"/>
      <c r="G232" s="6"/>
    </row>
    <row r="234" spans="1:7" x14ac:dyDescent="0.25">
      <c r="A234" s="123" t="s">
        <v>16</v>
      </c>
      <c r="B234" s="124"/>
      <c r="C234" s="91" t="s">
        <v>96</v>
      </c>
      <c r="D234" s="125"/>
      <c r="E234" s="125"/>
      <c r="F234" s="38"/>
      <c r="G234" s="76">
        <f>SUM(G67:G233)</f>
        <v>0</v>
      </c>
    </row>
    <row r="235" spans="1:7" x14ac:dyDescent="0.25">
      <c r="A235" s="93"/>
      <c r="B235" s="108"/>
      <c r="E235" s="97"/>
      <c r="F235" s="34"/>
      <c r="G235" s="61"/>
    </row>
    <row r="236" spans="1:7" x14ac:dyDescent="0.25">
      <c r="A236" s="123" t="s">
        <v>19</v>
      </c>
      <c r="B236" s="124"/>
      <c r="C236" s="91" t="s">
        <v>94</v>
      </c>
      <c r="D236" s="125"/>
      <c r="E236" s="125"/>
      <c r="F236" s="38"/>
      <c r="G236" s="67"/>
    </row>
    <row r="237" spans="1:7" x14ac:dyDescent="0.25">
      <c r="A237" s="93"/>
      <c r="B237" s="108"/>
      <c r="E237" s="97"/>
      <c r="F237" s="34"/>
      <c r="G237" s="61"/>
    </row>
    <row r="238" spans="1:7" ht="105" x14ac:dyDescent="0.25">
      <c r="A238" s="93" t="s">
        <v>19</v>
      </c>
      <c r="B238" s="108" t="s">
        <v>15</v>
      </c>
      <c r="C238" s="95" t="s">
        <v>329</v>
      </c>
      <c r="D238" s="96" t="s">
        <v>138</v>
      </c>
      <c r="E238" s="97">
        <v>1</v>
      </c>
      <c r="F238" s="34"/>
      <c r="G238" s="61">
        <f t="shared" ref="G238" si="2">ROUND(E238*F238,2)</f>
        <v>0</v>
      </c>
    </row>
    <row r="239" spans="1:7" x14ac:dyDescent="0.25">
      <c r="A239" s="93"/>
      <c r="B239" s="108"/>
      <c r="E239" s="97"/>
      <c r="F239" s="34"/>
      <c r="G239" s="61"/>
    </row>
    <row r="240" spans="1:7" s="78" customFormat="1" ht="114.75" x14ac:dyDescent="0.2">
      <c r="A240" s="156" t="s">
        <v>19</v>
      </c>
      <c r="B240" s="15" t="s">
        <v>16</v>
      </c>
      <c r="C240" s="157" t="s">
        <v>315</v>
      </c>
      <c r="D240" s="158"/>
      <c r="E240" s="158"/>
      <c r="F240" s="48"/>
      <c r="G240" s="16"/>
    </row>
    <row r="241" spans="1:7" s="21" customFormat="1" ht="14.25" x14ac:dyDescent="0.2">
      <c r="A241" s="159"/>
      <c r="B241" s="17"/>
      <c r="C241" s="18"/>
      <c r="D241" s="160"/>
      <c r="E241" s="161"/>
      <c r="F241" s="47"/>
      <c r="G241" s="20"/>
    </row>
    <row r="242" spans="1:7" s="78" customFormat="1" ht="12.75" x14ac:dyDescent="0.2">
      <c r="A242" s="15"/>
      <c r="B242" s="15"/>
      <c r="C242" s="162" t="s">
        <v>124</v>
      </c>
      <c r="D242" s="158"/>
      <c r="E242" s="163"/>
      <c r="F242" s="48"/>
      <c r="G242" s="16"/>
    </row>
    <row r="243" spans="1:7" s="78" customFormat="1" ht="12.75" x14ac:dyDescent="0.2">
      <c r="A243" s="15"/>
      <c r="B243" s="15"/>
      <c r="C243" s="22" t="s">
        <v>256</v>
      </c>
      <c r="D243" s="158"/>
      <c r="E243" s="163"/>
      <c r="F243" s="48"/>
      <c r="G243" s="16"/>
    </row>
    <row r="244" spans="1:7" s="78" customFormat="1" ht="12.75" x14ac:dyDescent="0.2">
      <c r="A244" s="15"/>
      <c r="B244" s="15"/>
      <c r="C244" s="22" t="s">
        <v>257</v>
      </c>
      <c r="D244" s="158"/>
      <c r="E244" s="163"/>
      <c r="F244" s="48"/>
      <c r="G244" s="16"/>
    </row>
    <row r="245" spans="1:7" s="78" customFormat="1" ht="12.75" x14ac:dyDescent="0.2">
      <c r="A245" s="15"/>
      <c r="B245" s="15"/>
      <c r="C245" s="22" t="s">
        <v>258</v>
      </c>
      <c r="D245" s="158"/>
      <c r="E245" s="163"/>
      <c r="F245" s="48"/>
      <c r="G245" s="16"/>
    </row>
    <row r="246" spans="1:7" s="78" customFormat="1" ht="12.75" x14ac:dyDescent="0.2">
      <c r="A246" s="15"/>
      <c r="B246" s="15"/>
      <c r="C246" s="22" t="s">
        <v>252</v>
      </c>
      <c r="D246" s="158"/>
      <c r="E246" s="163"/>
      <c r="F246" s="48"/>
      <c r="G246" s="16"/>
    </row>
    <row r="247" spans="1:7" s="78" customFormat="1" ht="12.75" x14ac:dyDescent="0.2">
      <c r="A247" s="15"/>
      <c r="B247" s="15"/>
      <c r="C247" s="162" t="s">
        <v>253</v>
      </c>
      <c r="D247" s="158"/>
      <c r="E247" s="163"/>
      <c r="F247" s="48"/>
      <c r="G247" s="16"/>
    </row>
    <row r="248" spans="1:7" s="78" customFormat="1" ht="12.75" x14ac:dyDescent="0.2">
      <c r="A248" s="15"/>
      <c r="B248" s="15"/>
      <c r="C248" s="162" t="s">
        <v>254</v>
      </c>
      <c r="D248" s="158"/>
      <c r="E248" s="163"/>
      <c r="F248" s="48"/>
      <c r="G248" s="16"/>
    </row>
    <row r="249" spans="1:7" s="78" customFormat="1" ht="12.75" x14ac:dyDescent="0.2">
      <c r="A249" s="15"/>
      <c r="B249" s="15"/>
      <c r="C249" s="162" t="s">
        <v>255</v>
      </c>
      <c r="D249" s="158"/>
      <c r="E249" s="163"/>
      <c r="F249" s="48"/>
      <c r="G249" s="16"/>
    </row>
    <row r="250" spans="1:7" s="78" customFormat="1" ht="12.75" x14ac:dyDescent="0.2">
      <c r="A250" s="15"/>
      <c r="B250" s="15"/>
      <c r="C250" s="162" t="s">
        <v>259</v>
      </c>
      <c r="D250" s="158"/>
      <c r="E250" s="163"/>
      <c r="F250" s="48"/>
      <c r="G250" s="16"/>
    </row>
    <row r="251" spans="1:7" s="78" customFormat="1" ht="12.75" x14ac:dyDescent="0.2">
      <c r="A251" s="15"/>
      <c r="B251" s="15"/>
      <c r="C251" s="162" t="s">
        <v>260</v>
      </c>
      <c r="D251" s="158"/>
      <c r="E251" s="163"/>
      <c r="F251" s="48"/>
      <c r="G251" s="16"/>
    </row>
    <row r="252" spans="1:7" s="78" customFormat="1" ht="12.75" x14ac:dyDescent="0.2">
      <c r="A252" s="15"/>
      <c r="B252" s="15"/>
      <c r="C252" s="162" t="s">
        <v>261</v>
      </c>
      <c r="D252" s="158"/>
      <c r="E252" s="163"/>
      <c r="F252" s="48"/>
      <c r="G252" s="16"/>
    </row>
    <row r="253" spans="1:7" s="78" customFormat="1" ht="12.75" x14ac:dyDescent="0.2">
      <c r="A253" s="15"/>
      <c r="B253" s="15"/>
      <c r="C253" s="162" t="s">
        <v>125</v>
      </c>
      <c r="D253" s="158"/>
      <c r="E253" s="163"/>
      <c r="F253" s="48"/>
      <c r="G253" s="16"/>
    </row>
    <row r="254" spans="1:7" s="78" customFormat="1" ht="12.75" x14ac:dyDescent="0.2">
      <c r="A254" s="15"/>
      <c r="B254" s="15"/>
      <c r="C254" s="162" t="s">
        <v>126</v>
      </c>
      <c r="D254" s="158"/>
      <c r="E254" s="163"/>
      <c r="F254" s="48"/>
      <c r="G254" s="16"/>
    </row>
    <row r="255" spans="1:7" s="78" customFormat="1" ht="12.75" x14ac:dyDescent="0.2">
      <c r="A255" s="15"/>
      <c r="B255" s="15"/>
      <c r="C255" s="162" t="s">
        <v>127</v>
      </c>
      <c r="D255" s="158"/>
      <c r="E255" s="163"/>
      <c r="F255" s="48"/>
      <c r="G255" s="16"/>
    </row>
    <row r="256" spans="1:7" s="78" customFormat="1" ht="12.75" x14ac:dyDescent="0.2">
      <c r="A256" s="15"/>
      <c r="B256" s="15"/>
      <c r="C256" s="162" t="s">
        <v>128</v>
      </c>
      <c r="D256" s="158"/>
      <c r="E256" s="163"/>
      <c r="F256" s="48"/>
      <c r="G256" s="16"/>
    </row>
    <row r="257" spans="1:7" s="78" customFormat="1" ht="12.75" x14ac:dyDescent="0.2">
      <c r="A257" s="15"/>
      <c r="B257" s="15"/>
      <c r="C257" s="162" t="s">
        <v>129</v>
      </c>
      <c r="D257" s="158"/>
      <c r="E257" s="163"/>
      <c r="F257" s="48"/>
      <c r="G257" s="16"/>
    </row>
    <row r="258" spans="1:7" s="78" customFormat="1" ht="12.75" x14ac:dyDescent="0.2">
      <c r="A258" s="15"/>
      <c r="B258" s="15"/>
      <c r="C258" s="162" t="s">
        <v>130</v>
      </c>
      <c r="D258" s="158"/>
      <c r="E258" s="163"/>
      <c r="F258" s="48"/>
      <c r="G258" s="16"/>
    </row>
    <row r="259" spans="1:7" s="78" customFormat="1" ht="12.75" x14ac:dyDescent="0.2">
      <c r="A259" s="15"/>
      <c r="B259" s="15"/>
      <c r="C259" s="162" t="s">
        <v>131</v>
      </c>
      <c r="D259" s="158"/>
      <c r="E259" s="163"/>
      <c r="F259" s="48"/>
      <c r="G259" s="16"/>
    </row>
    <row r="260" spans="1:7" s="78" customFormat="1" ht="12.75" x14ac:dyDescent="0.2">
      <c r="A260" s="15"/>
      <c r="B260" s="15"/>
      <c r="C260" s="162"/>
      <c r="D260" s="158"/>
      <c r="E260" s="163"/>
      <c r="F260" s="48"/>
      <c r="G260" s="16"/>
    </row>
    <row r="261" spans="1:7" s="78" customFormat="1" ht="12.75" x14ac:dyDescent="0.2">
      <c r="A261" s="15"/>
      <c r="B261" s="15"/>
      <c r="C261" s="162" t="s">
        <v>358</v>
      </c>
      <c r="D261" s="158"/>
      <c r="E261" s="163"/>
      <c r="F261" s="48"/>
      <c r="G261" s="16"/>
    </row>
    <row r="262" spans="1:7" s="78" customFormat="1" ht="12.75" x14ac:dyDescent="0.2">
      <c r="A262" s="15"/>
      <c r="B262" s="15"/>
      <c r="C262" s="162" t="s">
        <v>268</v>
      </c>
      <c r="D262" s="158"/>
      <c r="E262" s="163"/>
      <c r="F262" s="48"/>
      <c r="G262" s="16"/>
    </row>
    <row r="263" spans="1:7" s="78" customFormat="1" ht="12.75" x14ac:dyDescent="0.2">
      <c r="A263" s="15"/>
      <c r="B263" s="15"/>
      <c r="C263" s="162" t="s">
        <v>267</v>
      </c>
      <c r="D263" s="158"/>
      <c r="E263" s="163"/>
      <c r="F263" s="48"/>
      <c r="G263" s="16"/>
    </row>
    <row r="264" spans="1:7" s="78" customFormat="1" ht="12.75" x14ac:dyDescent="0.2">
      <c r="A264" s="15"/>
      <c r="B264" s="15"/>
      <c r="C264" s="162" t="s">
        <v>158</v>
      </c>
      <c r="D264" s="158"/>
      <c r="E264" s="163"/>
      <c r="F264" s="48"/>
      <c r="G264" s="16"/>
    </row>
    <row r="265" spans="1:7" s="78" customFormat="1" ht="12" customHeight="1" x14ac:dyDescent="0.2">
      <c r="A265" s="15"/>
      <c r="B265" s="15"/>
      <c r="C265" s="162" t="s">
        <v>264</v>
      </c>
      <c r="D265" s="158"/>
      <c r="E265" s="163"/>
      <c r="F265" s="48"/>
      <c r="G265" s="16"/>
    </row>
    <row r="266" spans="1:7" s="78" customFormat="1" ht="12.75" x14ac:dyDescent="0.2">
      <c r="A266" s="15"/>
      <c r="B266" s="15"/>
      <c r="C266" s="162" t="s">
        <v>149</v>
      </c>
      <c r="D266" s="158"/>
      <c r="E266" s="163"/>
      <c r="F266" s="48"/>
      <c r="G266" s="16"/>
    </row>
    <row r="267" spans="1:7" s="78" customFormat="1" ht="25.5" x14ac:dyDescent="0.2">
      <c r="A267" s="15"/>
      <c r="B267" s="15"/>
      <c r="C267" s="162" t="s">
        <v>269</v>
      </c>
      <c r="D267" s="158"/>
      <c r="E267" s="163"/>
      <c r="F267" s="48"/>
      <c r="G267" s="16"/>
    </row>
    <row r="268" spans="1:7" s="78" customFormat="1" ht="12.75" x14ac:dyDescent="0.2">
      <c r="A268" s="15"/>
      <c r="B268" s="15"/>
      <c r="C268" s="162" t="s">
        <v>150</v>
      </c>
      <c r="D268" s="158"/>
      <c r="E268" s="163"/>
      <c r="F268" s="48"/>
      <c r="G268" s="16"/>
    </row>
    <row r="269" spans="1:7" s="78" customFormat="1" ht="12.75" x14ac:dyDescent="0.2">
      <c r="A269" s="15"/>
      <c r="B269" s="15"/>
      <c r="C269" s="162" t="s">
        <v>151</v>
      </c>
      <c r="D269" s="158"/>
      <c r="E269" s="163"/>
      <c r="F269" s="48"/>
      <c r="G269" s="16"/>
    </row>
    <row r="270" spans="1:7" s="78" customFormat="1" ht="12.75" x14ac:dyDescent="0.2">
      <c r="A270" s="15"/>
      <c r="B270" s="15"/>
      <c r="C270" s="162" t="s">
        <v>152</v>
      </c>
      <c r="D270" s="158"/>
      <c r="E270" s="163"/>
      <c r="F270" s="48"/>
      <c r="G270" s="16"/>
    </row>
    <row r="271" spans="1:7" s="78" customFormat="1" ht="12.75" x14ac:dyDescent="0.2">
      <c r="A271" s="15"/>
      <c r="B271" s="15"/>
      <c r="C271" s="162" t="s">
        <v>153</v>
      </c>
      <c r="D271" s="158"/>
      <c r="E271" s="163"/>
      <c r="F271" s="48"/>
      <c r="G271" s="16"/>
    </row>
    <row r="272" spans="1:7" s="78" customFormat="1" ht="12.75" x14ac:dyDescent="0.2">
      <c r="A272" s="15"/>
      <c r="B272" s="15"/>
      <c r="C272" s="162" t="s">
        <v>154</v>
      </c>
      <c r="D272" s="158"/>
      <c r="E272" s="163"/>
      <c r="F272" s="48"/>
      <c r="G272" s="16"/>
    </row>
    <row r="273" spans="1:7" s="78" customFormat="1" ht="12.75" x14ac:dyDescent="0.2">
      <c r="A273" s="15"/>
      <c r="B273" s="15"/>
      <c r="C273" s="162" t="s">
        <v>155</v>
      </c>
      <c r="D273" s="158"/>
      <c r="E273" s="163"/>
      <c r="F273" s="48"/>
      <c r="G273" s="16"/>
    </row>
    <row r="274" spans="1:7" s="78" customFormat="1" ht="12.75" x14ac:dyDescent="0.2">
      <c r="A274" s="15"/>
      <c r="B274" s="15"/>
      <c r="C274" s="162" t="s">
        <v>156</v>
      </c>
      <c r="D274" s="158"/>
      <c r="E274" s="163"/>
      <c r="F274" s="48"/>
      <c r="G274" s="16"/>
    </row>
    <row r="275" spans="1:7" s="78" customFormat="1" ht="12.75" x14ac:dyDescent="0.2">
      <c r="A275" s="15"/>
      <c r="B275" s="15"/>
      <c r="C275" s="162" t="s">
        <v>157</v>
      </c>
      <c r="D275" s="163"/>
      <c r="E275" s="163"/>
      <c r="F275" s="48"/>
      <c r="G275" s="16"/>
    </row>
    <row r="276" spans="1:7" s="78" customFormat="1" ht="12.75" x14ac:dyDescent="0.2">
      <c r="A276" s="15"/>
      <c r="B276" s="15"/>
      <c r="C276" s="162"/>
      <c r="D276" s="164"/>
      <c r="E276" s="164"/>
      <c r="F276" s="48"/>
      <c r="G276" s="16"/>
    </row>
    <row r="277" spans="1:7" s="78" customFormat="1" ht="54.75" customHeight="1" x14ac:dyDescent="0.2">
      <c r="A277" s="15"/>
      <c r="B277" s="15" t="s">
        <v>139</v>
      </c>
      <c r="C277" s="157" t="s">
        <v>132</v>
      </c>
      <c r="D277" s="165"/>
      <c r="E277" s="158"/>
      <c r="F277" s="48"/>
      <c r="G277" s="16"/>
    </row>
    <row r="278" spans="1:7" s="78" customFormat="1" ht="12.75" x14ac:dyDescent="0.2">
      <c r="A278" s="15"/>
      <c r="B278" s="15"/>
      <c r="C278" s="157" t="s">
        <v>145</v>
      </c>
      <c r="D278" s="163"/>
      <c r="E278" s="163"/>
      <c r="F278" s="48"/>
      <c r="G278" s="16"/>
    </row>
    <row r="279" spans="1:7" s="78" customFormat="1" ht="12.75" x14ac:dyDescent="0.2">
      <c r="A279" s="15"/>
      <c r="B279" s="15"/>
      <c r="C279" s="157" t="s">
        <v>146</v>
      </c>
      <c r="D279" s="163"/>
      <c r="E279" s="163"/>
      <c r="F279" s="48"/>
      <c r="G279" s="16"/>
    </row>
    <row r="280" spans="1:7" s="78" customFormat="1" ht="14.25" x14ac:dyDescent="0.2">
      <c r="A280" s="166"/>
      <c r="B280" s="167"/>
      <c r="C280" s="136"/>
      <c r="D280" s="155"/>
      <c r="E280" s="155"/>
      <c r="F280" s="47"/>
      <c r="G280" s="23"/>
    </row>
    <row r="281" spans="1:7" s="78" customFormat="1" ht="12.75" x14ac:dyDescent="0.2">
      <c r="A281" s="15"/>
      <c r="B281" s="15"/>
      <c r="C281" s="162"/>
      <c r="D281" s="164"/>
      <c r="E281" s="164"/>
      <c r="F281" s="48"/>
      <c r="G281" s="16"/>
    </row>
    <row r="282" spans="1:7" s="78" customFormat="1" ht="51" x14ac:dyDescent="0.2">
      <c r="A282" s="15"/>
      <c r="B282" s="15" t="s">
        <v>140</v>
      </c>
      <c r="C282" s="157" t="s">
        <v>133</v>
      </c>
      <c r="D282" s="165"/>
      <c r="E282" s="158"/>
      <c r="F282" s="48"/>
      <c r="G282" s="16"/>
    </row>
    <row r="283" spans="1:7" s="78" customFormat="1" ht="12.75" x14ac:dyDescent="0.2">
      <c r="A283" s="15"/>
      <c r="B283" s="15"/>
      <c r="C283" s="157" t="s">
        <v>289</v>
      </c>
      <c r="D283" s="163"/>
      <c r="E283" s="163"/>
      <c r="F283" s="48"/>
      <c r="G283" s="16"/>
    </row>
    <row r="284" spans="1:7" s="78" customFormat="1" ht="12.75" x14ac:dyDescent="0.2">
      <c r="A284" s="15"/>
      <c r="B284" s="15"/>
      <c r="C284" s="157" t="s">
        <v>290</v>
      </c>
      <c r="D284" s="163"/>
      <c r="E284" s="163"/>
      <c r="F284" s="48"/>
      <c r="G284" s="16"/>
    </row>
    <row r="285" spans="1:7" s="78" customFormat="1" ht="15" customHeight="1" x14ac:dyDescent="0.2">
      <c r="A285" s="15"/>
      <c r="B285" s="15"/>
      <c r="C285" s="157"/>
      <c r="D285" s="158"/>
      <c r="E285" s="158"/>
      <c r="F285" s="48"/>
      <c r="G285" s="16"/>
    </row>
    <row r="286" spans="1:7" s="78" customFormat="1" ht="51" x14ac:dyDescent="0.2">
      <c r="A286" s="15"/>
      <c r="B286" s="15" t="s">
        <v>141</v>
      </c>
      <c r="C286" s="157" t="s">
        <v>134</v>
      </c>
      <c r="D286" s="165"/>
      <c r="E286" s="158"/>
      <c r="F286" s="48"/>
      <c r="G286" s="16"/>
    </row>
    <row r="287" spans="1:7" s="78" customFormat="1" ht="15" customHeight="1" x14ac:dyDescent="0.2">
      <c r="A287" s="15"/>
      <c r="B287" s="15"/>
      <c r="C287" s="157"/>
      <c r="D287" s="158"/>
      <c r="E287" s="158"/>
      <c r="F287" s="48"/>
      <c r="G287" s="16"/>
    </row>
    <row r="288" spans="1:7" s="78" customFormat="1" ht="25.5" x14ac:dyDescent="0.2">
      <c r="A288" s="15"/>
      <c r="B288" s="15" t="s">
        <v>142</v>
      </c>
      <c r="C288" s="157" t="s">
        <v>135</v>
      </c>
      <c r="D288" s="165"/>
      <c r="E288" s="158"/>
      <c r="F288" s="48"/>
      <c r="G288" s="16"/>
    </row>
    <row r="289" spans="1:7" s="78" customFormat="1" ht="15" customHeight="1" x14ac:dyDescent="0.2">
      <c r="A289" s="15"/>
      <c r="B289" s="15"/>
      <c r="C289" s="157"/>
      <c r="D289" s="158"/>
      <c r="E289" s="158"/>
      <c r="F289" s="48"/>
      <c r="G289" s="16"/>
    </row>
    <row r="290" spans="1:7" s="78" customFormat="1" ht="38.25" x14ac:dyDescent="0.2">
      <c r="A290" s="15"/>
      <c r="B290" s="15" t="s">
        <v>143</v>
      </c>
      <c r="C290" s="157" t="s">
        <v>136</v>
      </c>
      <c r="D290" s="165"/>
      <c r="E290" s="158"/>
      <c r="F290" s="48"/>
      <c r="G290" s="16"/>
    </row>
    <row r="291" spans="1:7" s="78" customFormat="1" ht="12.75" x14ac:dyDescent="0.2">
      <c r="A291" s="15"/>
      <c r="B291" s="15"/>
      <c r="C291" s="157" t="s">
        <v>147</v>
      </c>
      <c r="D291" s="163"/>
      <c r="E291" s="163"/>
      <c r="F291" s="48"/>
      <c r="G291" s="16"/>
    </row>
    <row r="292" spans="1:7" s="78" customFormat="1" ht="15" customHeight="1" x14ac:dyDescent="0.2">
      <c r="A292" s="15"/>
      <c r="B292" s="15"/>
      <c r="C292" s="157"/>
      <c r="D292" s="158"/>
      <c r="E292" s="158"/>
      <c r="F292" s="48"/>
      <c r="G292" s="16"/>
    </row>
    <row r="293" spans="1:7" s="78" customFormat="1" ht="63.75" x14ac:dyDescent="0.2">
      <c r="A293" s="15"/>
      <c r="B293" s="15" t="s">
        <v>144</v>
      </c>
      <c r="C293" s="157" t="s">
        <v>137</v>
      </c>
      <c r="D293" s="165"/>
      <c r="E293" s="158"/>
      <c r="F293" s="48"/>
      <c r="G293" s="16"/>
    </row>
    <row r="294" spans="1:7" s="78" customFormat="1" ht="12.75" x14ac:dyDescent="0.2">
      <c r="A294" s="168"/>
      <c r="B294" s="168"/>
      <c r="C294" s="169"/>
      <c r="D294" s="170" t="s">
        <v>138</v>
      </c>
      <c r="E294" s="170">
        <v>1</v>
      </c>
      <c r="F294" s="49"/>
      <c r="G294" s="79">
        <f>E294*F294</f>
        <v>0</v>
      </c>
    </row>
    <row r="295" spans="1:7" s="78" customFormat="1" ht="12.75" x14ac:dyDescent="0.2">
      <c r="A295" s="15"/>
      <c r="B295" s="15"/>
      <c r="C295" s="171"/>
      <c r="D295" s="163"/>
      <c r="E295" s="163"/>
      <c r="F295" s="45"/>
      <c r="G295" s="24"/>
    </row>
    <row r="296" spans="1:7" s="78" customFormat="1" ht="12.75" x14ac:dyDescent="0.2">
      <c r="A296" s="15"/>
      <c r="B296" s="15"/>
      <c r="C296" s="171"/>
      <c r="D296" s="163"/>
      <c r="E296" s="163"/>
      <c r="F296" s="45"/>
      <c r="G296" s="24"/>
    </row>
    <row r="297" spans="1:7" s="78" customFormat="1" ht="12.75" x14ac:dyDescent="0.2">
      <c r="A297" s="15"/>
      <c r="B297" s="15"/>
      <c r="C297" s="171"/>
      <c r="D297" s="163"/>
      <c r="E297" s="163"/>
      <c r="F297" s="45"/>
      <c r="G297" s="24"/>
    </row>
    <row r="298" spans="1:7" s="78" customFormat="1" ht="12.75" x14ac:dyDescent="0.2">
      <c r="A298" s="15"/>
      <c r="B298" s="15"/>
      <c r="C298" s="172"/>
      <c r="D298" s="163"/>
      <c r="E298" s="163"/>
      <c r="F298" s="48"/>
      <c r="G298" s="16"/>
    </row>
    <row r="299" spans="1:7" s="63" customFormat="1" x14ac:dyDescent="0.25">
      <c r="A299" s="123" t="s">
        <v>19</v>
      </c>
      <c r="B299" s="124"/>
      <c r="C299" s="91" t="s">
        <v>95</v>
      </c>
      <c r="D299" s="125"/>
      <c r="E299" s="125"/>
      <c r="F299" s="38"/>
      <c r="G299" s="76">
        <f>SUM(G238:G296)</f>
        <v>0</v>
      </c>
    </row>
    <row r="300" spans="1:7" s="63" customFormat="1" x14ac:dyDescent="0.25">
      <c r="A300" s="173"/>
      <c r="B300" s="174"/>
      <c r="C300" s="175"/>
      <c r="D300" s="176"/>
      <c r="E300" s="177"/>
      <c r="F300" s="50"/>
      <c r="G300" s="80"/>
    </row>
    <row r="301" spans="1:7" s="63" customFormat="1" x14ac:dyDescent="0.25">
      <c r="A301" s="173"/>
      <c r="B301" s="174"/>
      <c r="C301" s="175"/>
      <c r="D301" s="176"/>
      <c r="E301" s="177"/>
      <c r="F301" s="50"/>
      <c r="G301" s="80"/>
    </row>
    <row r="302" spans="1:7" s="63" customFormat="1" x14ac:dyDescent="0.25">
      <c r="A302" s="173"/>
      <c r="B302" s="174"/>
      <c r="C302" s="175"/>
      <c r="D302" s="176"/>
      <c r="E302" s="177"/>
      <c r="F302" s="50"/>
      <c r="G302" s="80"/>
    </row>
    <row r="303" spans="1:7" x14ac:dyDescent="0.25">
      <c r="A303" s="93"/>
      <c r="B303" s="94"/>
      <c r="E303" s="97"/>
      <c r="F303" s="34"/>
      <c r="G303" s="61"/>
    </row>
    <row r="304" spans="1:7" ht="18.75" x14ac:dyDescent="0.3">
      <c r="A304" s="178"/>
      <c r="B304" s="179"/>
      <c r="C304" s="180" t="s">
        <v>26</v>
      </c>
      <c r="D304" s="181"/>
      <c r="E304" s="92"/>
      <c r="F304" s="33"/>
      <c r="G304" s="66"/>
    </row>
    <row r="305" spans="1:7" x14ac:dyDescent="0.25">
      <c r="A305" s="182" t="s">
        <v>15</v>
      </c>
      <c r="B305" s="183"/>
      <c r="C305" s="91" t="s">
        <v>30</v>
      </c>
      <c r="D305" s="92"/>
      <c r="E305" s="92"/>
      <c r="F305" s="33"/>
      <c r="G305" s="66">
        <f>$G$63</f>
        <v>0</v>
      </c>
    </row>
    <row r="306" spans="1:7" x14ac:dyDescent="0.25">
      <c r="A306" s="182" t="s">
        <v>16</v>
      </c>
      <c r="B306" s="183"/>
      <c r="C306" s="91" t="s">
        <v>97</v>
      </c>
      <c r="D306" s="92"/>
      <c r="E306" s="92"/>
      <c r="F306" s="33"/>
      <c r="G306" s="66">
        <f>$G$234</f>
        <v>0</v>
      </c>
    </row>
    <row r="307" spans="1:7" x14ac:dyDescent="0.25">
      <c r="A307" s="182" t="s">
        <v>19</v>
      </c>
      <c r="B307" s="183"/>
      <c r="C307" s="91" t="s">
        <v>98</v>
      </c>
      <c r="D307" s="92"/>
      <c r="E307" s="92"/>
      <c r="F307" s="33"/>
      <c r="G307" s="66">
        <f>$G$299</f>
        <v>0</v>
      </c>
    </row>
    <row r="308" spans="1:7" s="82" customFormat="1" ht="37.5" customHeight="1" x14ac:dyDescent="0.3">
      <c r="A308" s="178"/>
      <c r="B308" s="179"/>
      <c r="C308" s="184" t="s">
        <v>27</v>
      </c>
      <c r="D308" s="184"/>
      <c r="E308" s="184"/>
      <c r="F308" s="51"/>
      <c r="G308" s="81">
        <f>SUM(G305:G307)</f>
        <v>0</v>
      </c>
    </row>
  </sheetData>
  <sheetProtection algorithmName="SHA-512" hashValue="7Zfikvz6kHg75qs+lS3Y4IghImnZxBr+j/GD+m2k5voD9PPsZSnpDgg6Du+rpzbl7ZHJyPZO2dLnxiv1217RYw==" saltValue="OWKLbgKCm/q+ztcwv0gA4w==" spinCount="100000" sheet="1" objects="1" scenarios="1"/>
  <mergeCells count="2">
    <mergeCell ref="A1:B1"/>
    <mergeCell ref="C308:E30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G269"/>
  <sheetViews>
    <sheetView zoomScaleNormal="100" workbookViewId="0">
      <pane ySplit="1" topLeftCell="A41" activePane="bottomLeft" state="frozen"/>
      <selection pane="bottomLeft" activeCell="G45" sqref="G45"/>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61"/>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354</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8" customFormat="1" ht="12.75" x14ac:dyDescent="0.2">
      <c r="A34" s="27" t="s">
        <v>15</v>
      </c>
      <c r="B34" s="29" t="s">
        <v>15</v>
      </c>
      <c r="C34" s="5" t="s">
        <v>30</v>
      </c>
      <c r="D34" s="9"/>
      <c r="E34" s="10"/>
      <c r="F34" s="42"/>
      <c r="G34" s="12"/>
    </row>
    <row r="35" spans="1:7" x14ac:dyDescent="0.25">
      <c r="A35" s="93"/>
      <c r="B35" s="94"/>
      <c r="E35" s="97"/>
      <c r="F35" s="34"/>
      <c r="G35" s="61"/>
    </row>
    <row r="36" spans="1:7" ht="60" x14ac:dyDescent="0.25">
      <c r="A36" s="114"/>
      <c r="B36" s="115" t="s">
        <v>15</v>
      </c>
      <c r="C36" s="116" t="s">
        <v>333</v>
      </c>
      <c r="D36" s="96" t="s">
        <v>138</v>
      </c>
      <c r="E36" s="97">
        <v>1</v>
      </c>
      <c r="F36" s="34"/>
      <c r="G36" s="61">
        <f>ROUND(E36*F36,2)</f>
        <v>0</v>
      </c>
    </row>
    <row r="37" spans="1:7" x14ac:dyDescent="0.25">
      <c r="A37" s="93"/>
      <c r="B37" s="108"/>
      <c r="C37" s="116"/>
      <c r="E37" s="97"/>
      <c r="F37" s="34"/>
      <c r="G37" s="57"/>
    </row>
    <row r="38" spans="1:7" ht="120" x14ac:dyDescent="0.25">
      <c r="A38" s="114"/>
      <c r="B38" s="115" t="s">
        <v>16</v>
      </c>
      <c r="C38" s="116" t="s">
        <v>177</v>
      </c>
      <c r="E38" s="97"/>
      <c r="F38" s="34"/>
      <c r="G38" s="57"/>
    </row>
    <row r="39" spans="1:7" x14ac:dyDescent="0.25">
      <c r="A39" s="93"/>
      <c r="B39" s="108"/>
      <c r="C39" s="117" t="s">
        <v>176</v>
      </c>
      <c r="D39" s="96" t="s">
        <v>2</v>
      </c>
      <c r="E39" s="97">
        <v>1</v>
      </c>
      <c r="F39" s="34"/>
      <c r="G39" s="57">
        <f>ROUND(E39*F39,2)</f>
        <v>0</v>
      </c>
    </row>
    <row r="40" spans="1:7" x14ac:dyDescent="0.25">
      <c r="A40" s="114"/>
      <c r="B40" s="115"/>
      <c r="C40" s="116"/>
      <c r="E40" s="97"/>
      <c r="F40" s="34"/>
      <c r="G40" s="61"/>
    </row>
    <row r="41" spans="1:7" ht="90" x14ac:dyDescent="0.25">
      <c r="A41" s="114"/>
      <c r="B41" s="115" t="s">
        <v>19</v>
      </c>
      <c r="C41" s="116" t="s">
        <v>183</v>
      </c>
      <c r="D41" s="96" t="s">
        <v>2</v>
      </c>
      <c r="E41" s="97">
        <v>1</v>
      </c>
      <c r="F41" s="34"/>
      <c r="G41" s="61">
        <f>ROUND(E41*F41,2)</f>
        <v>0</v>
      </c>
    </row>
    <row r="42" spans="1:7" x14ac:dyDescent="0.25">
      <c r="A42" s="114"/>
      <c r="B42" s="115"/>
      <c r="C42" s="116"/>
      <c r="E42" s="97"/>
      <c r="F42" s="34"/>
      <c r="G42" s="61"/>
    </row>
    <row r="43" spans="1:7" ht="75" x14ac:dyDescent="0.25">
      <c r="A43" s="114"/>
      <c r="B43" s="115" t="s">
        <v>21</v>
      </c>
      <c r="C43" s="116" t="s">
        <v>39</v>
      </c>
      <c r="D43" s="96" t="s">
        <v>2</v>
      </c>
      <c r="E43" s="97">
        <v>5</v>
      </c>
      <c r="F43" s="34"/>
      <c r="G43" s="61">
        <f>ROUND(E43*F43,2)</f>
        <v>0</v>
      </c>
    </row>
    <row r="44" spans="1:7" x14ac:dyDescent="0.25">
      <c r="A44" s="114"/>
      <c r="B44" s="115"/>
      <c r="E44" s="97"/>
      <c r="F44" s="34"/>
      <c r="G44" s="61"/>
    </row>
    <row r="45" spans="1:7" ht="141" customHeight="1" x14ac:dyDescent="0.25">
      <c r="A45" s="114"/>
      <c r="B45" s="115" t="s">
        <v>22</v>
      </c>
      <c r="C45" s="118" t="s">
        <v>175</v>
      </c>
      <c r="E45" s="97"/>
      <c r="F45" s="34"/>
      <c r="G45" s="57"/>
    </row>
    <row r="46" spans="1:7" x14ac:dyDescent="0.25">
      <c r="A46" s="93"/>
      <c r="B46" s="108"/>
      <c r="C46" s="119" t="s">
        <v>23</v>
      </c>
      <c r="D46" s="96" t="s">
        <v>2</v>
      </c>
      <c r="E46" s="97">
        <v>1</v>
      </c>
      <c r="F46" s="34"/>
      <c r="G46" s="57">
        <f>ROUND(E46*F46,2)</f>
        <v>0</v>
      </c>
    </row>
    <row r="47" spans="1:7" x14ac:dyDescent="0.25">
      <c r="A47" s="93"/>
      <c r="B47" s="108"/>
      <c r="E47" s="97"/>
      <c r="F47" s="34"/>
      <c r="G47" s="57"/>
    </row>
    <row r="48" spans="1:7" x14ac:dyDescent="0.25">
      <c r="A48" s="114"/>
      <c r="B48" s="115"/>
      <c r="E48" s="97"/>
      <c r="F48" s="34"/>
      <c r="G48" s="61"/>
    </row>
    <row r="49" spans="1:7" ht="75" x14ac:dyDescent="0.25">
      <c r="A49" s="114"/>
      <c r="B49" s="115" t="s">
        <v>24</v>
      </c>
      <c r="C49" s="116" t="s">
        <v>40</v>
      </c>
      <c r="E49" s="97"/>
      <c r="F49" s="34"/>
      <c r="G49" s="61"/>
    </row>
    <row r="50" spans="1:7" x14ac:dyDescent="0.25">
      <c r="A50" s="114"/>
      <c r="B50" s="115"/>
      <c r="C50" s="95" t="s">
        <v>3</v>
      </c>
      <c r="D50" s="96" t="s">
        <v>4</v>
      </c>
      <c r="E50" s="97">
        <v>6</v>
      </c>
      <c r="F50" s="34"/>
      <c r="G50" s="61">
        <f>ROUND(E50*F50,2)</f>
        <v>0</v>
      </c>
    </row>
    <row r="51" spans="1:7" x14ac:dyDescent="0.25">
      <c r="A51" s="114"/>
      <c r="B51" s="115"/>
      <c r="C51" s="95" t="s">
        <v>111</v>
      </c>
      <c r="D51" s="96" t="s">
        <v>2</v>
      </c>
      <c r="E51" s="97">
        <v>5</v>
      </c>
      <c r="F51" s="34"/>
      <c r="G51" s="61">
        <f>ROUND(E51*F51,2)</f>
        <v>0</v>
      </c>
    </row>
    <row r="52" spans="1:7" x14ac:dyDescent="0.25">
      <c r="A52" s="114"/>
      <c r="B52" s="115"/>
      <c r="E52" s="97"/>
      <c r="F52" s="34"/>
      <c r="G52" s="61"/>
    </row>
    <row r="53" spans="1:7" ht="45" x14ac:dyDescent="0.25">
      <c r="A53" s="114"/>
      <c r="B53" s="115" t="s">
        <v>25</v>
      </c>
      <c r="C53" s="95" t="s">
        <v>41</v>
      </c>
      <c r="D53" s="96" t="s">
        <v>138</v>
      </c>
      <c r="E53" s="97">
        <v>1</v>
      </c>
      <c r="F53" s="34"/>
      <c r="G53" s="61">
        <f>ROUND(E53*F53,2)</f>
        <v>0</v>
      </c>
    </row>
    <row r="54" spans="1:7" s="65" customFormat="1" ht="15.75" x14ac:dyDescent="0.25">
      <c r="A54" s="114"/>
      <c r="B54" s="115"/>
      <c r="C54" s="120"/>
      <c r="D54" s="121"/>
      <c r="E54" s="122"/>
      <c r="F54" s="37"/>
      <c r="G54" s="64"/>
    </row>
    <row r="55" spans="1:7" x14ac:dyDescent="0.25">
      <c r="A55" s="123" t="s">
        <v>15</v>
      </c>
      <c r="B55" s="124"/>
      <c r="C55" s="91" t="s">
        <v>37</v>
      </c>
      <c r="D55" s="92"/>
      <c r="E55" s="92"/>
      <c r="F55" s="33"/>
      <c r="G55" s="66">
        <f>SUM(G18:G54)</f>
        <v>0</v>
      </c>
    </row>
    <row r="56" spans="1:7" x14ac:dyDescent="0.25">
      <c r="A56" s="114"/>
      <c r="B56" s="115"/>
      <c r="E56" s="97"/>
      <c r="F56" s="34"/>
      <c r="G56" s="61"/>
    </row>
    <row r="58" spans="1:7" x14ac:dyDescent="0.25">
      <c r="A58" s="123" t="s">
        <v>16</v>
      </c>
      <c r="B58" s="124"/>
      <c r="C58" s="91" t="s">
        <v>92</v>
      </c>
      <c r="D58" s="125"/>
      <c r="E58" s="125"/>
      <c r="F58" s="38"/>
      <c r="G58" s="67"/>
    </row>
    <row r="59" spans="1:7" s="63" customFormat="1" x14ac:dyDescent="0.25">
      <c r="A59" s="27" t="s">
        <v>16</v>
      </c>
      <c r="B59" s="29" t="s">
        <v>15</v>
      </c>
      <c r="C59" s="5" t="s">
        <v>317</v>
      </c>
      <c r="D59" s="9"/>
      <c r="E59" s="10"/>
      <c r="F59" s="36"/>
      <c r="G59" s="62"/>
    </row>
    <row r="60" spans="1:7" s="69" customFormat="1" ht="108" customHeight="1" x14ac:dyDescent="0.2">
      <c r="A60" s="126"/>
      <c r="B60" s="127" t="s">
        <v>15</v>
      </c>
      <c r="C60" s="2" t="s">
        <v>104</v>
      </c>
      <c r="D60" s="128" t="s">
        <v>138</v>
      </c>
      <c r="E60" s="129">
        <v>1</v>
      </c>
      <c r="F60" s="39"/>
      <c r="G60" s="68">
        <f>E60*F60</f>
        <v>0</v>
      </c>
    </row>
    <row r="61" spans="1:7" s="1" customFormat="1" ht="12.75" x14ac:dyDescent="0.2">
      <c r="A61" s="7"/>
      <c r="B61" s="3"/>
      <c r="C61" s="2"/>
      <c r="D61" s="11"/>
      <c r="E61" s="130"/>
      <c r="F61" s="40"/>
      <c r="G61" s="6"/>
    </row>
    <row r="62" spans="1:7" s="63" customFormat="1" ht="63.75" x14ac:dyDescent="0.25">
      <c r="A62" s="7"/>
      <c r="B62" s="3" t="s">
        <v>16</v>
      </c>
      <c r="C62" s="131" t="s">
        <v>188</v>
      </c>
      <c r="D62" s="11" t="s">
        <v>4</v>
      </c>
      <c r="E62" s="130">
        <v>32</v>
      </c>
      <c r="F62" s="31"/>
      <c r="G62" s="70">
        <f>E62*F62</f>
        <v>0</v>
      </c>
    </row>
    <row r="63" spans="1:7" s="63" customFormat="1" x14ac:dyDescent="0.25">
      <c r="A63" s="14"/>
      <c r="B63" s="28"/>
      <c r="C63" s="4"/>
      <c r="D63" s="11"/>
      <c r="E63" s="130"/>
      <c r="F63" s="40"/>
      <c r="G63" s="6"/>
    </row>
    <row r="64" spans="1:7" s="69" customFormat="1" ht="39.75" x14ac:dyDescent="0.2">
      <c r="A64" s="126"/>
      <c r="B64" s="127" t="s">
        <v>19</v>
      </c>
      <c r="C64" s="132" t="s">
        <v>335</v>
      </c>
      <c r="D64" s="128" t="s">
        <v>4</v>
      </c>
      <c r="E64" s="129">
        <f>E62+4</f>
        <v>36</v>
      </c>
      <c r="F64" s="39"/>
      <c r="G64" s="68">
        <f>E64*F64</f>
        <v>0</v>
      </c>
    </row>
    <row r="65" spans="1:7" s="69" customFormat="1" ht="12.75" x14ac:dyDescent="0.2">
      <c r="A65" s="133"/>
      <c r="B65" s="134"/>
      <c r="C65" s="135"/>
      <c r="D65" s="128"/>
      <c r="E65" s="129"/>
      <c r="F65" s="39"/>
      <c r="G65" s="71"/>
    </row>
    <row r="66" spans="1:7" s="69" customFormat="1" ht="52.5" x14ac:dyDescent="0.2">
      <c r="A66" s="126"/>
      <c r="B66" s="127" t="s">
        <v>21</v>
      </c>
      <c r="C66" s="132" t="s">
        <v>350</v>
      </c>
      <c r="D66" s="128" t="s">
        <v>4</v>
      </c>
      <c r="E66" s="129">
        <f>E64</f>
        <v>36</v>
      </c>
      <c r="F66" s="39"/>
      <c r="G66" s="68">
        <f>E66*F66</f>
        <v>0</v>
      </c>
    </row>
    <row r="67" spans="1:7" s="1" customFormat="1" ht="12.75" x14ac:dyDescent="0.2">
      <c r="A67" s="7"/>
      <c r="B67" s="3"/>
      <c r="C67" s="2"/>
      <c r="D67" s="11"/>
      <c r="E67" s="130"/>
      <c r="F67" s="40"/>
      <c r="G67" s="6"/>
    </row>
    <row r="68" spans="1:7" s="63" customFormat="1" x14ac:dyDescent="0.25">
      <c r="A68" s="27" t="s">
        <v>16</v>
      </c>
      <c r="B68" s="29" t="s">
        <v>16</v>
      </c>
      <c r="C68" s="5" t="s">
        <v>318</v>
      </c>
      <c r="D68" s="9"/>
      <c r="E68" s="10"/>
      <c r="F68" s="36"/>
      <c r="G68" s="62"/>
    </row>
    <row r="69" spans="1:7" s="69" customFormat="1" ht="12.75" x14ac:dyDescent="0.2">
      <c r="A69" s="126"/>
      <c r="B69" s="127" t="s">
        <v>15</v>
      </c>
      <c r="C69" s="2" t="s">
        <v>68</v>
      </c>
      <c r="D69" s="128" t="s">
        <v>138</v>
      </c>
      <c r="E69" s="129">
        <v>1</v>
      </c>
      <c r="F69" s="39"/>
      <c r="G69" s="68">
        <f>E69*F69</f>
        <v>0</v>
      </c>
    </row>
    <row r="70" spans="1:7" s="69" customFormat="1" ht="25.5" x14ac:dyDescent="0.2">
      <c r="A70" s="126"/>
      <c r="B70" s="127"/>
      <c r="C70" s="2" t="s">
        <v>69</v>
      </c>
      <c r="D70" s="128"/>
      <c r="E70" s="129"/>
      <c r="F70" s="39"/>
      <c r="G70" s="71"/>
    </row>
    <row r="71" spans="1:7" s="69" customFormat="1" ht="12.75" x14ac:dyDescent="0.2">
      <c r="A71" s="126"/>
      <c r="B71" s="127"/>
      <c r="C71" s="136" t="s">
        <v>73</v>
      </c>
      <c r="D71" s="128"/>
      <c r="E71" s="129"/>
      <c r="F71" s="39"/>
      <c r="G71" s="71"/>
    </row>
    <row r="72" spans="1:7" s="69" customFormat="1" ht="25.5" x14ac:dyDescent="0.2">
      <c r="A72" s="126"/>
      <c r="B72" s="127"/>
      <c r="C72" s="136" t="s">
        <v>226</v>
      </c>
      <c r="D72" s="128"/>
      <c r="E72" s="129"/>
      <c r="F72" s="39"/>
      <c r="G72" s="71"/>
    </row>
    <row r="73" spans="1:7" s="69" customFormat="1" ht="25.5" x14ac:dyDescent="0.2">
      <c r="A73" s="126"/>
      <c r="B73" s="127"/>
      <c r="C73" s="136" t="s">
        <v>78</v>
      </c>
      <c r="D73" s="128"/>
      <c r="E73" s="129"/>
      <c r="F73" s="39"/>
      <c r="G73" s="71"/>
    </row>
    <row r="74" spans="1:7" s="69" customFormat="1" ht="12.75" x14ac:dyDescent="0.2">
      <c r="A74" s="126"/>
      <c r="B74" s="127"/>
      <c r="C74" s="136" t="s">
        <v>74</v>
      </c>
      <c r="D74" s="128"/>
      <c r="E74" s="129"/>
      <c r="F74" s="39"/>
      <c r="G74" s="71"/>
    </row>
    <row r="75" spans="1:7" s="69" customFormat="1" ht="12.75" x14ac:dyDescent="0.2">
      <c r="A75" s="126"/>
      <c r="B75" s="127"/>
      <c r="C75" s="136" t="s">
        <v>75</v>
      </c>
      <c r="D75" s="128"/>
      <c r="E75" s="129"/>
      <c r="F75" s="39"/>
      <c r="G75" s="71"/>
    </row>
    <row r="76" spans="1:7" s="69" customFormat="1" ht="25.5" x14ac:dyDescent="0.2">
      <c r="A76" s="126"/>
      <c r="B76" s="127"/>
      <c r="C76" s="136" t="s">
        <v>80</v>
      </c>
      <c r="D76" s="128"/>
      <c r="E76" s="129"/>
      <c r="F76" s="39"/>
      <c r="G76" s="71"/>
    </row>
    <row r="77" spans="1:7" s="69" customFormat="1" ht="25.5" x14ac:dyDescent="0.2">
      <c r="A77" s="126"/>
      <c r="B77" s="127"/>
      <c r="C77" s="136" t="s">
        <v>228</v>
      </c>
      <c r="D77" s="128"/>
      <c r="E77" s="129"/>
      <c r="F77" s="39"/>
      <c r="G77" s="71"/>
    </row>
    <row r="78" spans="1:7" s="69" customFormat="1" ht="25.5" x14ac:dyDescent="0.2">
      <c r="A78" s="126"/>
      <c r="B78" s="127"/>
      <c r="C78" s="136" t="s">
        <v>229</v>
      </c>
      <c r="D78" s="128"/>
      <c r="E78" s="129"/>
      <c r="F78" s="39"/>
      <c r="G78" s="71"/>
    </row>
    <row r="79" spans="1:7" s="69" customFormat="1" ht="25.5" x14ac:dyDescent="0.2">
      <c r="A79" s="126"/>
      <c r="B79" s="127"/>
      <c r="C79" s="136" t="s">
        <v>227</v>
      </c>
      <c r="D79" s="128"/>
      <c r="E79" s="129"/>
      <c r="F79" s="39"/>
      <c r="G79" s="71"/>
    </row>
    <row r="80" spans="1:7" s="1" customFormat="1" ht="25.5" x14ac:dyDescent="0.2">
      <c r="A80" s="7"/>
      <c r="B80" s="3"/>
      <c r="C80" s="2" t="s">
        <v>70</v>
      </c>
      <c r="D80" s="11"/>
      <c r="E80" s="130"/>
      <c r="F80" s="40"/>
      <c r="G80" s="6"/>
    </row>
    <row r="81" spans="1:7" s="1" customFormat="1" ht="25.5" x14ac:dyDescent="0.2">
      <c r="A81" s="7"/>
      <c r="B81" s="3"/>
      <c r="C81" s="2" t="s">
        <v>77</v>
      </c>
      <c r="D81" s="11"/>
      <c r="E81" s="130"/>
      <c r="F81" s="40"/>
      <c r="G81" s="6"/>
    </row>
    <row r="82" spans="1:7" s="1" customFormat="1" ht="38.25" x14ac:dyDescent="0.2">
      <c r="A82" s="14" t="s">
        <v>42</v>
      </c>
      <c r="B82" s="13"/>
      <c r="C82" s="2" t="s">
        <v>76</v>
      </c>
      <c r="D82" s="11"/>
      <c r="E82" s="130"/>
      <c r="F82" s="40"/>
      <c r="G82" s="6"/>
    </row>
    <row r="83" spans="1:7" s="1" customFormat="1" ht="25.5" x14ac:dyDescent="0.2">
      <c r="A83" s="14" t="s">
        <v>42</v>
      </c>
      <c r="B83" s="13"/>
      <c r="C83" s="3" t="s">
        <v>47</v>
      </c>
      <c r="D83" s="11"/>
      <c r="E83" s="130"/>
      <c r="F83" s="40"/>
      <c r="G83" s="6"/>
    </row>
    <row r="84" spans="1:7" s="1" customFormat="1" ht="12.75" x14ac:dyDescent="0.2">
      <c r="A84" s="14"/>
      <c r="B84" s="13"/>
      <c r="C84" s="3"/>
      <c r="D84" s="11"/>
      <c r="E84" s="130"/>
      <c r="F84" s="40"/>
      <c r="G84" s="6"/>
    </row>
    <row r="85" spans="1:7" s="63" customFormat="1" x14ac:dyDescent="0.25">
      <c r="A85" s="27" t="s">
        <v>16</v>
      </c>
      <c r="B85" s="29" t="s">
        <v>19</v>
      </c>
      <c r="C85" s="5" t="s">
        <v>319</v>
      </c>
      <c r="D85" s="9"/>
      <c r="E85" s="10"/>
      <c r="F85" s="36"/>
      <c r="G85" s="62"/>
    </row>
    <row r="86" spans="1:7" s="72" customFormat="1" ht="25.5" x14ac:dyDescent="0.2">
      <c r="A86" s="137"/>
      <c r="B86" s="138" t="s">
        <v>15</v>
      </c>
      <c r="C86" s="139" t="s">
        <v>309</v>
      </c>
      <c r="D86" s="140" t="s">
        <v>138</v>
      </c>
      <c r="E86" s="130">
        <v>1</v>
      </c>
      <c r="F86" s="40"/>
      <c r="G86" s="70">
        <f>E86*F86</f>
        <v>0</v>
      </c>
    </row>
    <row r="87" spans="1:7" s="72" customFormat="1" ht="235.5" customHeight="1" x14ac:dyDescent="0.2">
      <c r="A87" s="137"/>
      <c r="B87" s="138"/>
      <c r="C87" s="13" t="s">
        <v>115</v>
      </c>
      <c r="D87" s="141"/>
      <c r="E87" s="142"/>
      <c r="F87" s="41"/>
      <c r="G87" s="73"/>
    </row>
    <row r="88" spans="1:7" s="72" customFormat="1" ht="216.75" x14ac:dyDescent="0.2">
      <c r="A88" s="137"/>
      <c r="B88" s="138"/>
      <c r="C88" s="4" t="s">
        <v>116</v>
      </c>
      <c r="D88" s="141"/>
      <c r="E88" s="142"/>
      <c r="F88" s="41"/>
      <c r="G88" s="73"/>
    </row>
    <row r="89" spans="1:7" s="1" customFormat="1" ht="12.75" x14ac:dyDescent="0.2">
      <c r="A89" s="14"/>
      <c r="B89" s="13"/>
      <c r="C89" s="3"/>
      <c r="D89" s="11"/>
      <c r="E89" s="130"/>
      <c r="F89" s="40"/>
      <c r="G89" s="6"/>
    </row>
    <row r="90" spans="1:7" s="8" customFormat="1" ht="25.5" x14ac:dyDescent="0.2">
      <c r="A90" s="27" t="s">
        <v>16</v>
      </c>
      <c r="B90" s="29" t="s">
        <v>21</v>
      </c>
      <c r="C90" s="5" t="s">
        <v>323</v>
      </c>
      <c r="D90" s="9"/>
      <c r="E90" s="10"/>
      <c r="F90" s="42"/>
      <c r="G90" s="12"/>
    </row>
    <row r="91" spans="1:7" s="69" customFormat="1" ht="39.75" x14ac:dyDescent="0.2">
      <c r="A91" s="126"/>
      <c r="B91" s="127" t="s">
        <v>15</v>
      </c>
      <c r="C91" s="132" t="s">
        <v>337</v>
      </c>
      <c r="D91" s="128" t="s">
        <v>4</v>
      </c>
      <c r="E91" s="129">
        <v>12</v>
      </c>
      <c r="F91" s="39"/>
      <c r="G91" s="68">
        <f>E91*F91</f>
        <v>0</v>
      </c>
    </row>
    <row r="92" spans="1:7" s="69" customFormat="1" ht="12.75" x14ac:dyDescent="0.2">
      <c r="A92" s="133"/>
      <c r="B92" s="134"/>
      <c r="C92" s="135"/>
      <c r="D92" s="128"/>
      <c r="E92" s="129"/>
      <c r="F92" s="39"/>
      <c r="G92" s="71"/>
    </row>
    <row r="93" spans="1:7" s="69" customFormat="1" ht="52.5" x14ac:dyDescent="0.2">
      <c r="A93" s="126"/>
      <c r="B93" s="127" t="s">
        <v>16</v>
      </c>
      <c r="C93" s="132" t="s">
        <v>338</v>
      </c>
      <c r="D93" s="128" t="s">
        <v>4</v>
      </c>
      <c r="E93" s="129">
        <v>12</v>
      </c>
      <c r="F93" s="39"/>
      <c r="G93" s="68">
        <f>E93*F93</f>
        <v>0</v>
      </c>
    </row>
    <row r="94" spans="1:7" s="69" customFormat="1" ht="12.75" x14ac:dyDescent="0.2">
      <c r="A94" s="133"/>
      <c r="B94" s="134"/>
      <c r="C94" s="135"/>
      <c r="D94" s="128"/>
      <c r="E94" s="129"/>
      <c r="F94" s="39"/>
      <c r="G94" s="71"/>
    </row>
    <row r="95" spans="1:7" s="69" customFormat="1" ht="27" x14ac:dyDescent="0.2">
      <c r="A95" s="126"/>
      <c r="B95" s="127" t="s">
        <v>19</v>
      </c>
      <c r="C95" s="132" t="s">
        <v>339</v>
      </c>
      <c r="D95" s="128" t="s">
        <v>4</v>
      </c>
      <c r="E95" s="129">
        <v>8</v>
      </c>
      <c r="F95" s="39"/>
      <c r="G95" s="68">
        <f>E95*F95</f>
        <v>0</v>
      </c>
    </row>
    <row r="96" spans="1:7" s="69" customFormat="1" ht="12.75" x14ac:dyDescent="0.2">
      <c r="A96" s="133"/>
      <c r="B96" s="134"/>
      <c r="C96" s="135"/>
      <c r="D96" s="128"/>
      <c r="E96" s="129"/>
      <c r="F96" s="39"/>
      <c r="G96" s="71"/>
    </row>
    <row r="97" spans="1:7" s="69" customFormat="1" ht="27" x14ac:dyDescent="0.2">
      <c r="A97" s="126"/>
      <c r="B97" s="127" t="s">
        <v>21</v>
      </c>
      <c r="C97" s="132" t="s">
        <v>340</v>
      </c>
      <c r="D97" s="128" t="s">
        <v>4</v>
      </c>
      <c r="E97" s="129">
        <v>32</v>
      </c>
      <c r="F97" s="39"/>
      <c r="G97" s="68">
        <f>E97*F97</f>
        <v>0</v>
      </c>
    </row>
    <row r="98" spans="1:7" s="69" customFormat="1" ht="12.75" x14ac:dyDescent="0.2">
      <c r="A98" s="133"/>
      <c r="B98" s="134"/>
      <c r="C98" s="135"/>
      <c r="D98" s="128"/>
      <c r="E98" s="129"/>
      <c r="F98" s="39"/>
      <c r="G98" s="71"/>
    </row>
    <row r="99" spans="1:7" s="69" customFormat="1" ht="27" x14ac:dyDescent="0.2">
      <c r="A99" s="126"/>
      <c r="B99" s="127" t="s">
        <v>22</v>
      </c>
      <c r="C99" s="132" t="s">
        <v>341</v>
      </c>
      <c r="D99" s="128" t="s">
        <v>4</v>
      </c>
      <c r="E99" s="129">
        <v>18</v>
      </c>
      <c r="F99" s="39"/>
      <c r="G99" s="68">
        <f>E99*F99</f>
        <v>0</v>
      </c>
    </row>
    <row r="100" spans="1:7" s="69" customFormat="1" ht="12.75" x14ac:dyDescent="0.2">
      <c r="A100" s="133" t="s">
        <v>42</v>
      </c>
      <c r="B100" s="134"/>
      <c r="C100" s="135" t="s">
        <v>44</v>
      </c>
      <c r="D100" s="128"/>
      <c r="E100" s="129"/>
      <c r="F100" s="39"/>
      <c r="G100" s="71"/>
    </row>
    <row r="101" spans="1:7" s="69" customFormat="1" ht="12.75" x14ac:dyDescent="0.2">
      <c r="A101" s="133"/>
      <c r="B101" s="134"/>
      <c r="C101" s="135"/>
      <c r="D101" s="128"/>
      <c r="E101" s="129"/>
      <c r="F101" s="39"/>
      <c r="G101" s="71"/>
    </row>
    <row r="102" spans="1:7" s="69" customFormat="1" ht="14.25" x14ac:dyDescent="0.2">
      <c r="A102" s="126"/>
      <c r="B102" s="127" t="s">
        <v>24</v>
      </c>
      <c r="C102" s="132" t="s">
        <v>342</v>
      </c>
      <c r="D102" s="128" t="s">
        <v>4</v>
      </c>
      <c r="E102" s="129">
        <v>6</v>
      </c>
      <c r="F102" s="39"/>
      <c r="G102" s="68">
        <f>E102*F102</f>
        <v>0</v>
      </c>
    </row>
    <row r="103" spans="1:7" s="69" customFormat="1" ht="14.25" x14ac:dyDescent="0.2">
      <c r="A103" s="126"/>
      <c r="B103" s="127"/>
      <c r="C103" s="132" t="s">
        <v>343</v>
      </c>
      <c r="D103" s="128" t="s">
        <v>4</v>
      </c>
      <c r="E103" s="129">
        <v>10</v>
      </c>
      <c r="F103" s="39"/>
      <c r="G103" s="68">
        <f>E103*F103</f>
        <v>0</v>
      </c>
    </row>
    <row r="104" spans="1:7" s="69" customFormat="1" ht="12.75" x14ac:dyDescent="0.2">
      <c r="A104" s="133" t="s">
        <v>42</v>
      </c>
      <c r="B104" s="134"/>
      <c r="C104" s="135"/>
      <c r="D104" s="128"/>
      <c r="E104" s="129"/>
      <c r="F104" s="39"/>
      <c r="G104" s="71"/>
    </row>
    <row r="105" spans="1:7" s="69" customFormat="1" ht="38.25" x14ac:dyDescent="0.2">
      <c r="A105" s="126"/>
      <c r="B105" s="127" t="s">
        <v>25</v>
      </c>
      <c r="C105" s="143" t="s">
        <v>250</v>
      </c>
      <c r="D105" s="128" t="s">
        <v>4</v>
      </c>
      <c r="E105" s="129">
        <v>4</v>
      </c>
      <c r="F105" s="39"/>
      <c r="G105" s="68">
        <f>E105*F105</f>
        <v>0</v>
      </c>
    </row>
    <row r="106" spans="1:7" s="69" customFormat="1" ht="12.75" x14ac:dyDescent="0.2">
      <c r="A106" s="133"/>
      <c r="B106" s="134"/>
      <c r="C106" s="127"/>
      <c r="D106" s="128"/>
      <c r="E106" s="129"/>
      <c r="F106" s="39"/>
      <c r="G106" s="71"/>
    </row>
    <row r="107" spans="1:7" s="69" customFormat="1" ht="25.5" x14ac:dyDescent="0.2">
      <c r="A107" s="133"/>
      <c r="B107" s="134" t="s">
        <v>28</v>
      </c>
      <c r="C107" s="127" t="s">
        <v>203</v>
      </c>
      <c r="D107" s="144" t="s">
        <v>2</v>
      </c>
      <c r="E107" s="144">
        <v>2</v>
      </c>
      <c r="F107" s="39"/>
      <c r="G107" s="68">
        <f>E107*F107</f>
        <v>0</v>
      </c>
    </row>
    <row r="108" spans="1:7" s="69" customFormat="1" ht="12.75" x14ac:dyDescent="0.2">
      <c r="A108" s="133"/>
      <c r="B108" s="134"/>
      <c r="C108" s="127" t="s">
        <v>204</v>
      </c>
      <c r="D108" s="144"/>
      <c r="E108" s="144"/>
      <c r="F108" s="39"/>
      <c r="G108" s="71"/>
    </row>
    <row r="109" spans="1:7" s="69" customFormat="1" ht="12.75" x14ac:dyDescent="0.2">
      <c r="A109" s="133"/>
      <c r="B109" s="134"/>
      <c r="C109" s="127" t="s">
        <v>206</v>
      </c>
      <c r="D109" s="144"/>
      <c r="E109" s="144"/>
      <c r="F109" s="39"/>
      <c r="G109" s="71"/>
    </row>
    <row r="110" spans="1:7" s="69" customFormat="1" ht="12.75" x14ac:dyDescent="0.2">
      <c r="A110" s="133"/>
      <c r="B110" s="134"/>
      <c r="C110" s="127" t="s">
        <v>71</v>
      </c>
      <c r="D110" s="144"/>
      <c r="E110" s="144"/>
      <c r="F110" s="39"/>
      <c r="G110" s="71"/>
    </row>
    <row r="111" spans="1:7" s="69" customFormat="1" ht="25.5" x14ac:dyDescent="0.2">
      <c r="A111" s="133"/>
      <c r="B111" s="134"/>
      <c r="C111" s="127" t="s">
        <v>46</v>
      </c>
      <c r="D111" s="144"/>
      <c r="E111" s="144"/>
      <c r="F111" s="39"/>
      <c r="G111" s="71"/>
    </row>
    <row r="112" spans="1:7" s="69" customFormat="1" ht="25.5" x14ac:dyDescent="0.2">
      <c r="A112" s="133"/>
      <c r="B112" s="134"/>
      <c r="C112" s="127" t="s">
        <v>205</v>
      </c>
      <c r="D112" s="144"/>
      <c r="E112" s="144"/>
      <c r="F112" s="39"/>
      <c r="G112" s="71"/>
    </row>
    <row r="113" spans="1:7" s="69" customFormat="1" ht="12.75" x14ac:dyDescent="0.2">
      <c r="A113" s="133"/>
      <c r="B113" s="134"/>
      <c r="C113" s="127"/>
      <c r="D113" s="128"/>
      <c r="E113" s="129"/>
      <c r="F113" s="39"/>
      <c r="G113" s="71"/>
    </row>
    <row r="114" spans="1:7" s="69" customFormat="1" ht="12.75" x14ac:dyDescent="0.2">
      <c r="A114" s="133"/>
      <c r="B114" s="134"/>
      <c r="C114" s="127"/>
      <c r="D114" s="128"/>
      <c r="E114" s="129"/>
      <c r="F114" s="39"/>
      <c r="G114" s="71"/>
    </row>
    <row r="115" spans="1:7" s="69" customFormat="1" ht="25.5" x14ac:dyDescent="0.2">
      <c r="A115" s="126"/>
      <c r="B115" s="127" t="s">
        <v>31</v>
      </c>
      <c r="C115" s="143" t="s">
        <v>81</v>
      </c>
      <c r="D115" s="128" t="s">
        <v>2</v>
      </c>
      <c r="E115" s="129">
        <v>2</v>
      </c>
      <c r="F115" s="39"/>
      <c r="G115" s="68">
        <f>E115*F115</f>
        <v>0</v>
      </c>
    </row>
    <row r="116" spans="1:7" s="69" customFormat="1" ht="12.75" x14ac:dyDescent="0.2">
      <c r="A116" s="126"/>
      <c r="B116" s="127"/>
      <c r="C116" s="143" t="s">
        <v>83</v>
      </c>
      <c r="D116" s="128"/>
      <c r="E116" s="129"/>
      <c r="F116" s="39"/>
      <c r="G116" s="71"/>
    </row>
    <row r="117" spans="1:7" s="69" customFormat="1" ht="12.75" x14ac:dyDescent="0.2">
      <c r="A117" s="126"/>
      <c r="B117" s="127"/>
      <c r="C117" s="135" t="s">
        <v>190</v>
      </c>
      <c r="D117" s="128"/>
      <c r="E117" s="129"/>
      <c r="F117" s="39"/>
      <c r="G117" s="71"/>
    </row>
    <row r="118" spans="1:7" s="69" customFormat="1" ht="12.75" x14ac:dyDescent="0.2">
      <c r="A118" s="126"/>
      <c r="B118" s="127"/>
      <c r="C118" s="127" t="s">
        <v>82</v>
      </c>
      <c r="D118" s="128"/>
      <c r="E118" s="129"/>
      <c r="F118" s="39"/>
      <c r="G118" s="71"/>
    </row>
    <row r="119" spans="1:7" s="69" customFormat="1" ht="12.75" x14ac:dyDescent="0.2">
      <c r="A119" s="133" t="s">
        <v>42</v>
      </c>
      <c r="B119" s="134"/>
      <c r="C119" s="127" t="s">
        <v>189</v>
      </c>
      <c r="D119" s="128"/>
      <c r="E119" s="129"/>
      <c r="F119" s="39"/>
      <c r="G119" s="71"/>
    </row>
    <row r="120" spans="1:7" s="69" customFormat="1" ht="12.75" x14ac:dyDescent="0.2">
      <c r="A120" s="133" t="s">
        <v>42</v>
      </c>
      <c r="B120" s="134"/>
      <c r="C120" s="127" t="s">
        <v>84</v>
      </c>
      <c r="D120" s="128"/>
      <c r="E120" s="129"/>
      <c r="F120" s="39"/>
      <c r="G120" s="71"/>
    </row>
    <row r="121" spans="1:7" s="69" customFormat="1" ht="12.75" x14ac:dyDescent="0.2">
      <c r="A121" s="133" t="s">
        <v>42</v>
      </c>
      <c r="B121" s="134"/>
      <c r="C121" s="127" t="s">
        <v>191</v>
      </c>
      <c r="D121" s="128"/>
      <c r="E121" s="129"/>
      <c r="F121" s="39"/>
      <c r="G121" s="71"/>
    </row>
    <row r="122" spans="1:7" s="69" customFormat="1" ht="12.75" x14ac:dyDescent="0.2">
      <c r="A122" s="133" t="s">
        <v>42</v>
      </c>
      <c r="B122" s="134"/>
      <c r="C122" s="127" t="s">
        <v>192</v>
      </c>
      <c r="D122" s="128"/>
      <c r="E122" s="129"/>
      <c r="F122" s="39"/>
      <c r="G122" s="71"/>
    </row>
    <row r="123" spans="1:7" s="69" customFormat="1" ht="12.75" x14ac:dyDescent="0.2">
      <c r="A123" s="133"/>
      <c r="B123" s="134"/>
      <c r="C123" s="127"/>
      <c r="D123" s="128"/>
      <c r="E123" s="129"/>
      <c r="F123" s="39"/>
      <c r="G123" s="71"/>
    </row>
    <row r="124" spans="1:7" s="69" customFormat="1" ht="12.75" x14ac:dyDescent="0.2">
      <c r="A124" s="126"/>
      <c r="B124" s="127" t="s">
        <v>32</v>
      </c>
      <c r="C124" s="143" t="s">
        <v>86</v>
      </c>
      <c r="D124" s="128" t="s">
        <v>2</v>
      </c>
      <c r="E124" s="129">
        <v>1</v>
      </c>
      <c r="F124" s="39"/>
      <c r="G124" s="68">
        <f>E124*F124</f>
        <v>0</v>
      </c>
    </row>
    <row r="125" spans="1:7" s="69" customFormat="1" ht="12.75" x14ac:dyDescent="0.2">
      <c r="A125" s="126"/>
      <c r="B125" s="127"/>
      <c r="C125" s="143" t="s">
        <v>85</v>
      </c>
      <c r="D125" s="128"/>
      <c r="E125" s="129"/>
      <c r="F125" s="39"/>
      <c r="G125" s="71"/>
    </row>
    <row r="126" spans="1:7" s="69" customFormat="1" ht="12.75" x14ac:dyDescent="0.2">
      <c r="A126" s="126"/>
      <c r="B126" s="127"/>
      <c r="C126" s="135" t="s">
        <v>196</v>
      </c>
      <c r="D126" s="128"/>
      <c r="E126" s="129"/>
      <c r="F126" s="39"/>
      <c r="G126" s="71"/>
    </row>
    <row r="127" spans="1:7" s="69" customFormat="1" ht="12.75" x14ac:dyDescent="0.2">
      <c r="A127" s="133" t="s">
        <v>42</v>
      </c>
      <c r="B127" s="134"/>
      <c r="C127" s="127" t="s">
        <v>198</v>
      </c>
      <c r="D127" s="128"/>
      <c r="E127" s="129"/>
      <c r="F127" s="39"/>
      <c r="G127" s="71"/>
    </row>
    <row r="128" spans="1:7" s="69" customFormat="1" ht="12.75" x14ac:dyDescent="0.2">
      <c r="A128" s="133" t="s">
        <v>42</v>
      </c>
      <c r="B128" s="134"/>
      <c r="C128" s="127" t="s">
        <v>197</v>
      </c>
      <c r="D128" s="128"/>
      <c r="E128" s="129"/>
      <c r="F128" s="39"/>
      <c r="G128" s="71"/>
    </row>
    <row r="129" spans="1:7" s="69" customFormat="1" ht="12.75" x14ac:dyDescent="0.2">
      <c r="A129" s="133"/>
      <c r="B129" s="134"/>
      <c r="C129" s="127"/>
      <c r="D129" s="128"/>
      <c r="E129" s="129"/>
      <c r="F129" s="39"/>
      <c r="G129" s="71"/>
    </row>
    <row r="130" spans="1:7" s="69" customFormat="1" ht="12.75" x14ac:dyDescent="0.2">
      <c r="A130" s="126"/>
      <c r="B130" s="127" t="s">
        <v>33</v>
      </c>
      <c r="C130" s="143" t="s">
        <v>87</v>
      </c>
      <c r="D130" s="128" t="s">
        <v>2</v>
      </c>
      <c r="E130" s="129">
        <v>1</v>
      </c>
      <c r="F130" s="39"/>
      <c r="G130" s="68">
        <f>E130*F130</f>
        <v>0</v>
      </c>
    </row>
    <row r="131" spans="1:7" s="69" customFormat="1" ht="12.75" x14ac:dyDescent="0.2">
      <c r="A131" s="133"/>
      <c r="B131" s="134"/>
      <c r="C131" s="127"/>
      <c r="D131" s="128"/>
      <c r="E131" s="129"/>
      <c r="F131" s="39"/>
      <c r="G131" s="71"/>
    </row>
    <row r="132" spans="1:7" s="69" customFormat="1" ht="25.5" x14ac:dyDescent="0.2">
      <c r="A132" s="126"/>
      <c r="B132" s="127" t="s">
        <v>34</v>
      </c>
      <c r="C132" s="143" t="s">
        <v>99</v>
      </c>
      <c r="D132" s="128" t="s">
        <v>138</v>
      </c>
      <c r="E132" s="129">
        <v>2</v>
      </c>
      <c r="F132" s="39"/>
      <c r="G132" s="68">
        <f>E132*F132</f>
        <v>0</v>
      </c>
    </row>
    <row r="133" spans="1:7" s="1" customFormat="1" ht="12.75" x14ac:dyDescent="0.2">
      <c r="A133" s="7"/>
      <c r="B133" s="3"/>
      <c r="C133" s="186"/>
      <c r="D133" s="11"/>
      <c r="E133" s="130"/>
      <c r="F133" s="40"/>
      <c r="G133" s="6"/>
    </row>
    <row r="134" spans="1:7" s="1" customFormat="1" ht="12.75" x14ac:dyDescent="0.2">
      <c r="A134" s="14"/>
      <c r="B134" s="13"/>
      <c r="C134" s="3"/>
      <c r="D134" s="11"/>
      <c r="E134" s="130"/>
      <c r="F134" s="40"/>
      <c r="G134" s="6"/>
    </row>
    <row r="135" spans="1:7" s="63" customFormat="1" ht="25.5" x14ac:dyDescent="0.25">
      <c r="A135" s="27" t="s">
        <v>16</v>
      </c>
      <c r="B135" s="29" t="s">
        <v>22</v>
      </c>
      <c r="C135" s="5" t="s">
        <v>88</v>
      </c>
      <c r="D135" s="9"/>
      <c r="E135" s="10"/>
      <c r="F135" s="36"/>
      <c r="G135" s="62"/>
    </row>
    <row r="136" spans="1:7" s="63" customFormat="1" ht="63.75" x14ac:dyDescent="0.25">
      <c r="A136" s="7"/>
      <c r="B136" s="3" t="s">
        <v>15</v>
      </c>
      <c r="C136" s="131" t="s">
        <v>199</v>
      </c>
      <c r="D136" s="11" t="s">
        <v>4</v>
      </c>
      <c r="E136" s="130">
        <v>25</v>
      </c>
      <c r="F136" s="31"/>
      <c r="G136" s="70">
        <f>E136*F136</f>
        <v>0</v>
      </c>
    </row>
    <row r="137" spans="1:7" s="63" customFormat="1" x14ac:dyDescent="0.25">
      <c r="A137" s="14"/>
      <c r="B137" s="13"/>
      <c r="C137" s="4"/>
      <c r="D137" s="11"/>
      <c r="E137" s="130"/>
      <c r="F137" s="40"/>
      <c r="G137" s="6"/>
    </row>
    <row r="138" spans="1:7" s="63" customFormat="1" ht="63.75" x14ac:dyDescent="0.25">
      <c r="A138" s="7"/>
      <c r="B138" s="3" t="s">
        <v>16</v>
      </c>
      <c r="C138" s="131" t="s">
        <v>200</v>
      </c>
      <c r="D138" s="11" t="s">
        <v>4</v>
      </c>
      <c r="E138" s="130">
        <v>20</v>
      </c>
      <c r="F138" s="31"/>
      <c r="G138" s="70">
        <f>E138*F138</f>
        <v>0</v>
      </c>
    </row>
    <row r="139" spans="1:7" s="63" customFormat="1" x14ac:dyDescent="0.25">
      <c r="A139" s="7"/>
      <c r="B139" s="3"/>
      <c r="C139" s="131"/>
      <c r="D139" s="11"/>
      <c r="E139" s="130"/>
      <c r="F139" s="31"/>
      <c r="G139" s="70"/>
    </row>
    <row r="140" spans="1:7" s="63" customFormat="1" ht="38.25" x14ac:dyDescent="0.25">
      <c r="A140" s="7"/>
      <c r="B140" s="3" t="s">
        <v>19</v>
      </c>
      <c r="C140" s="131" t="s">
        <v>225</v>
      </c>
      <c r="D140" s="11" t="s">
        <v>2</v>
      </c>
      <c r="E140" s="130">
        <v>1</v>
      </c>
      <c r="F140" s="31"/>
      <c r="G140" s="70">
        <f t="shared" ref="G140" si="0">E140*F140</f>
        <v>0</v>
      </c>
    </row>
    <row r="141" spans="1:7" s="63" customFormat="1" x14ac:dyDescent="0.25">
      <c r="A141" s="14" t="s">
        <v>42</v>
      </c>
      <c r="B141" s="13"/>
      <c r="C141" s="131"/>
      <c r="D141" s="11"/>
      <c r="E141" s="130"/>
      <c r="F141" s="40"/>
      <c r="G141" s="6"/>
    </row>
    <row r="142" spans="1:7" s="63" customFormat="1" x14ac:dyDescent="0.25">
      <c r="A142" s="145" t="s">
        <v>16</v>
      </c>
      <c r="B142" s="29" t="s">
        <v>24</v>
      </c>
      <c r="C142" s="5" t="s">
        <v>89</v>
      </c>
      <c r="D142" s="9"/>
      <c r="E142" s="10"/>
      <c r="F142" s="36"/>
      <c r="G142" s="62"/>
    </row>
    <row r="143" spans="1:7" s="63" customFormat="1" ht="25.5" x14ac:dyDescent="0.25">
      <c r="A143" s="7"/>
      <c r="B143" s="3" t="s">
        <v>15</v>
      </c>
      <c r="C143" s="131" t="s">
        <v>48</v>
      </c>
      <c r="D143" s="11" t="s">
        <v>2</v>
      </c>
      <c r="E143" s="130">
        <v>1</v>
      </c>
      <c r="F143" s="31"/>
      <c r="G143" s="70">
        <f>E143*F143</f>
        <v>0</v>
      </c>
    </row>
    <row r="144" spans="1:7" s="63" customFormat="1" x14ac:dyDescent="0.25">
      <c r="A144" s="14"/>
      <c r="B144" s="13"/>
      <c r="C144" s="4" t="s">
        <v>344</v>
      </c>
      <c r="D144" s="11"/>
      <c r="E144" s="130"/>
      <c r="F144" s="40"/>
      <c r="G144" s="6"/>
    </row>
    <row r="145" spans="1:7" s="63" customFormat="1" x14ac:dyDescent="0.25">
      <c r="A145" s="133"/>
      <c r="B145" s="134"/>
      <c r="C145" s="135" t="s">
        <v>345</v>
      </c>
      <c r="D145" s="128"/>
      <c r="E145" s="129"/>
      <c r="F145" s="39"/>
      <c r="G145" s="71"/>
    </row>
    <row r="146" spans="1:7" s="63" customFormat="1" x14ac:dyDescent="0.25">
      <c r="A146" s="133"/>
      <c r="B146" s="134"/>
      <c r="C146" s="135" t="s">
        <v>346</v>
      </c>
      <c r="D146" s="128"/>
      <c r="E146" s="129"/>
      <c r="F146" s="39"/>
      <c r="G146" s="71"/>
    </row>
    <row r="147" spans="1:7" s="63" customFormat="1" ht="25.5" x14ac:dyDescent="0.25">
      <c r="A147" s="14"/>
      <c r="B147" s="13"/>
      <c r="C147" s="4" t="s">
        <v>347</v>
      </c>
      <c r="D147" s="11"/>
      <c r="E147" s="130"/>
      <c r="F147" s="40"/>
      <c r="G147" s="6"/>
    </row>
    <row r="148" spans="1:7" s="63" customFormat="1" x14ac:dyDescent="0.25">
      <c r="A148" s="14"/>
      <c r="B148" s="13"/>
      <c r="C148" s="4" t="s">
        <v>348</v>
      </c>
      <c r="D148" s="11"/>
      <c r="E148" s="130"/>
      <c r="F148" s="40"/>
      <c r="G148" s="6"/>
    </row>
    <row r="149" spans="1:7" s="63" customFormat="1" ht="25.5" x14ac:dyDescent="0.25">
      <c r="A149" s="14"/>
      <c r="B149" s="13"/>
      <c r="C149" s="4" t="s">
        <v>106</v>
      </c>
      <c r="D149" s="11"/>
      <c r="E149" s="130"/>
      <c r="F149" s="40"/>
      <c r="G149" s="6"/>
    </row>
    <row r="150" spans="1:7" s="63" customFormat="1" x14ac:dyDescent="0.25">
      <c r="A150" s="14"/>
      <c r="B150" s="13"/>
      <c r="C150" s="4" t="s">
        <v>107</v>
      </c>
      <c r="D150" s="11"/>
      <c r="E150" s="130"/>
      <c r="F150" s="40"/>
      <c r="G150" s="6"/>
    </row>
    <row r="151" spans="1:7" s="63" customFormat="1" x14ac:dyDescent="0.25">
      <c r="A151" s="14"/>
      <c r="B151" s="13"/>
      <c r="C151" s="4" t="s">
        <v>108</v>
      </c>
      <c r="D151" s="11"/>
      <c r="E151" s="130"/>
      <c r="F151" s="40"/>
      <c r="G151" s="6"/>
    </row>
    <row r="152" spans="1:7" s="63" customFormat="1" ht="63.75" x14ac:dyDescent="0.25">
      <c r="A152" s="14"/>
      <c r="B152" s="13"/>
      <c r="C152" s="4" t="s">
        <v>103</v>
      </c>
      <c r="D152" s="11"/>
      <c r="E152" s="130"/>
      <c r="F152" s="40"/>
      <c r="G152" s="6"/>
    </row>
    <row r="153" spans="1:7" s="63" customFormat="1" ht="25.5" x14ac:dyDescent="0.25">
      <c r="A153" s="14"/>
      <c r="B153" s="13"/>
      <c r="C153" s="4" t="s">
        <v>49</v>
      </c>
      <c r="D153" s="11"/>
      <c r="E153" s="130"/>
      <c r="F153" s="40"/>
      <c r="G153" s="6"/>
    </row>
    <row r="154" spans="1:7" s="63" customFormat="1" ht="25.5" x14ac:dyDescent="0.25">
      <c r="A154" s="14"/>
      <c r="B154" s="13"/>
      <c r="C154" s="4" t="s">
        <v>349</v>
      </c>
      <c r="D154" s="11"/>
      <c r="E154" s="130"/>
      <c r="F154" s="40"/>
      <c r="G154" s="6"/>
    </row>
    <row r="155" spans="1:7" s="63" customFormat="1" ht="25.5" x14ac:dyDescent="0.25">
      <c r="A155" s="14"/>
      <c r="B155" s="13"/>
      <c r="C155" s="4" t="s">
        <v>109</v>
      </c>
      <c r="D155" s="11"/>
      <c r="E155" s="130"/>
      <c r="F155" s="40"/>
      <c r="G155" s="6"/>
    </row>
    <row r="156" spans="1:7" s="63" customFormat="1" x14ac:dyDescent="0.25">
      <c r="A156" s="14"/>
      <c r="B156" s="13"/>
      <c r="C156" s="4" t="s">
        <v>50</v>
      </c>
      <c r="D156" s="11"/>
      <c r="E156" s="130"/>
      <c r="F156" s="40"/>
      <c r="G156" s="6"/>
    </row>
    <row r="157" spans="1:7" s="63" customFormat="1" ht="38.25" x14ac:dyDescent="0.25">
      <c r="A157" s="14"/>
      <c r="B157" s="13"/>
      <c r="C157" s="4" t="s">
        <v>110</v>
      </c>
      <c r="D157" s="11"/>
      <c r="E157" s="130"/>
      <c r="F157" s="40"/>
      <c r="G157" s="6"/>
    </row>
    <row r="158" spans="1:7" s="63" customFormat="1" ht="25.5" x14ac:dyDescent="0.25">
      <c r="A158" s="14"/>
      <c r="B158" s="13"/>
      <c r="C158" s="4" t="s">
        <v>292</v>
      </c>
      <c r="D158" s="11"/>
      <c r="E158" s="130"/>
      <c r="F158" s="40"/>
      <c r="G158" s="6"/>
    </row>
    <row r="159" spans="1:7" s="63" customFormat="1" x14ac:dyDescent="0.25">
      <c r="A159" s="14"/>
      <c r="B159" s="13"/>
      <c r="C159" s="4"/>
      <c r="D159" s="11"/>
      <c r="E159" s="130"/>
      <c r="F159" s="40"/>
      <c r="G159" s="6"/>
    </row>
    <row r="160" spans="1:7" s="63" customFormat="1" x14ac:dyDescent="0.25">
      <c r="A160" s="14"/>
      <c r="B160" s="13"/>
      <c r="C160" s="4"/>
      <c r="D160" s="11"/>
      <c r="E160" s="130"/>
      <c r="F160" s="40"/>
      <c r="G160" s="6"/>
    </row>
    <row r="161" spans="1:7" s="63" customFormat="1" x14ac:dyDescent="0.25">
      <c r="A161" s="7"/>
      <c r="B161" s="3" t="s">
        <v>16</v>
      </c>
      <c r="C161" s="131" t="s">
        <v>51</v>
      </c>
      <c r="D161" s="11" t="s">
        <v>2</v>
      </c>
      <c r="E161" s="130">
        <v>1</v>
      </c>
      <c r="F161" s="31"/>
      <c r="G161" s="70">
        <f>E161*F161</f>
        <v>0</v>
      </c>
    </row>
    <row r="162" spans="1:7" s="63" customFormat="1" x14ac:dyDescent="0.25">
      <c r="A162" s="14"/>
      <c r="B162" s="13"/>
      <c r="C162" s="4" t="s">
        <v>52</v>
      </c>
      <c r="D162" s="11"/>
      <c r="E162" s="130"/>
      <c r="F162" s="40"/>
      <c r="G162" s="6"/>
    </row>
    <row r="163" spans="1:7" s="63" customFormat="1" x14ac:dyDescent="0.25">
      <c r="A163" s="14"/>
      <c r="B163" s="13"/>
      <c r="C163" s="4" t="s">
        <v>53</v>
      </c>
      <c r="D163" s="11"/>
      <c r="E163" s="130"/>
      <c r="F163" s="40"/>
      <c r="G163" s="6"/>
    </row>
    <row r="164" spans="1:7" s="63" customFormat="1" x14ac:dyDescent="0.25">
      <c r="A164" s="27"/>
      <c r="B164" s="29"/>
      <c r="C164" s="4" t="s">
        <v>54</v>
      </c>
      <c r="D164" s="9"/>
      <c r="E164" s="10"/>
      <c r="F164" s="43"/>
      <c r="G164" s="74"/>
    </row>
    <row r="165" spans="1:7" s="63" customFormat="1" x14ac:dyDescent="0.25">
      <c r="A165" s="14"/>
      <c r="B165" s="13"/>
      <c r="C165" s="4"/>
      <c r="D165" s="11"/>
      <c r="E165" s="130"/>
      <c r="F165" s="40"/>
      <c r="G165" s="6"/>
    </row>
    <row r="166" spans="1:7" s="63" customFormat="1" ht="25.5" x14ac:dyDescent="0.25">
      <c r="A166" s="7"/>
      <c r="B166" s="3" t="s">
        <v>19</v>
      </c>
      <c r="C166" s="131" t="s">
        <v>91</v>
      </c>
      <c r="D166" s="11" t="s">
        <v>2</v>
      </c>
      <c r="E166" s="130">
        <v>2</v>
      </c>
      <c r="F166" s="31"/>
      <c r="G166" s="70">
        <f>E166*F166</f>
        <v>0</v>
      </c>
    </row>
    <row r="167" spans="1:7" s="63" customFormat="1" x14ac:dyDescent="0.25">
      <c r="A167" s="7"/>
      <c r="B167" s="13"/>
      <c r="C167" s="4" t="s">
        <v>55</v>
      </c>
      <c r="D167" s="11"/>
      <c r="E167" s="130"/>
      <c r="F167" s="40"/>
      <c r="G167" s="6"/>
    </row>
    <row r="168" spans="1:7" s="63" customFormat="1" x14ac:dyDescent="0.25">
      <c r="A168" s="7"/>
      <c r="B168" s="13"/>
      <c r="C168" s="4" t="s">
        <v>90</v>
      </c>
      <c r="D168" s="11"/>
      <c r="E168" s="130"/>
      <c r="F168" s="40"/>
      <c r="G168" s="6"/>
    </row>
    <row r="169" spans="1:7" s="63" customFormat="1" x14ac:dyDescent="0.25">
      <c r="A169" s="7"/>
      <c r="B169" s="13"/>
      <c r="C169" s="4" t="s">
        <v>56</v>
      </c>
      <c r="D169" s="11"/>
      <c r="E169" s="130"/>
      <c r="F169" s="40"/>
      <c r="G169" s="6"/>
    </row>
    <row r="170" spans="1:7" s="63" customFormat="1" x14ac:dyDescent="0.25">
      <c r="A170" s="7"/>
      <c r="B170" s="13"/>
      <c r="C170" s="4" t="s">
        <v>117</v>
      </c>
      <c r="D170" s="11"/>
      <c r="E170" s="130"/>
      <c r="F170" s="40"/>
      <c r="G170" s="6"/>
    </row>
    <row r="171" spans="1:7" s="63" customFormat="1" x14ac:dyDescent="0.25">
      <c r="A171" s="14"/>
      <c r="B171" s="13"/>
      <c r="C171" s="4" t="s">
        <v>57</v>
      </c>
      <c r="D171" s="11"/>
      <c r="E171" s="130"/>
      <c r="F171" s="40"/>
      <c r="G171" s="6"/>
    </row>
    <row r="172" spans="1:7" s="63" customFormat="1" ht="25.5" x14ac:dyDescent="0.25">
      <c r="A172" s="14"/>
      <c r="B172" s="13"/>
      <c r="C172" s="4" t="s">
        <v>58</v>
      </c>
      <c r="D172" s="11"/>
      <c r="E172" s="130"/>
      <c r="F172" s="40"/>
      <c r="G172" s="75"/>
    </row>
    <row r="173" spans="1:7" s="63" customFormat="1" x14ac:dyDescent="0.25">
      <c r="A173" s="14"/>
      <c r="B173" s="13"/>
      <c r="C173" s="4"/>
      <c r="D173" s="11"/>
      <c r="E173" s="130"/>
      <c r="F173" s="40"/>
      <c r="G173" s="75"/>
    </row>
    <row r="174" spans="1:7" s="63" customFormat="1" ht="127.5" x14ac:dyDescent="0.25">
      <c r="A174" s="14"/>
      <c r="B174" s="13" t="s">
        <v>21</v>
      </c>
      <c r="C174" s="146" t="s">
        <v>330</v>
      </c>
      <c r="D174" s="11" t="s">
        <v>138</v>
      </c>
      <c r="E174" s="130">
        <v>1</v>
      </c>
      <c r="F174" s="40"/>
      <c r="G174" s="70">
        <f>E174*F174</f>
        <v>0</v>
      </c>
    </row>
    <row r="175" spans="1:7" s="63" customFormat="1" x14ac:dyDescent="0.25">
      <c r="A175" s="14" t="s">
        <v>42</v>
      </c>
      <c r="B175" s="13"/>
      <c r="C175" s="131"/>
      <c r="D175" s="11"/>
      <c r="E175" s="130"/>
      <c r="F175" s="40"/>
      <c r="G175" s="6"/>
    </row>
    <row r="176" spans="1:7" s="63" customFormat="1" x14ac:dyDescent="0.25">
      <c r="A176" s="27" t="s">
        <v>16</v>
      </c>
      <c r="B176" s="29" t="s">
        <v>25</v>
      </c>
      <c r="C176" s="5" t="s">
        <v>60</v>
      </c>
      <c r="D176" s="9"/>
      <c r="E176" s="10"/>
      <c r="F176" s="36"/>
      <c r="G176" s="62"/>
    </row>
    <row r="177" spans="1:7" s="63" customFormat="1" ht="25.5" x14ac:dyDescent="0.25">
      <c r="A177" s="7"/>
      <c r="B177" s="3" t="s">
        <v>15</v>
      </c>
      <c r="C177" s="131" t="s">
        <v>224</v>
      </c>
      <c r="D177" s="11" t="s">
        <v>223</v>
      </c>
      <c r="E177" s="130">
        <v>4</v>
      </c>
      <c r="F177" s="31"/>
      <c r="G177" s="70">
        <f>E177*F177</f>
        <v>0</v>
      </c>
    </row>
    <row r="178" spans="1:7" s="63" customFormat="1" x14ac:dyDescent="0.25">
      <c r="A178" s="14"/>
      <c r="B178" s="13"/>
      <c r="C178" s="131"/>
      <c r="D178" s="11"/>
      <c r="E178" s="130"/>
      <c r="F178" s="40"/>
      <c r="G178" s="6"/>
    </row>
    <row r="179" spans="1:7" s="63" customFormat="1" ht="25.5" x14ac:dyDescent="0.25">
      <c r="A179" s="148"/>
      <c r="B179" s="149" t="s">
        <v>16</v>
      </c>
      <c r="C179" s="150" t="s">
        <v>93</v>
      </c>
      <c r="D179" s="11" t="s">
        <v>138</v>
      </c>
      <c r="E179" s="130">
        <v>1</v>
      </c>
      <c r="F179" s="40"/>
      <c r="G179" s="70">
        <f>E179*F179</f>
        <v>0</v>
      </c>
    </row>
    <row r="180" spans="1:7" s="63" customFormat="1" x14ac:dyDescent="0.25">
      <c r="A180" s="148"/>
      <c r="B180" s="149"/>
      <c r="C180" s="150"/>
      <c r="D180" s="11"/>
      <c r="E180" s="130"/>
      <c r="F180" s="40"/>
      <c r="G180" s="6"/>
    </row>
    <row r="181" spans="1:7" s="63" customFormat="1" x14ac:dyDescent="0.25">
      <c r="A181" s="7"/>
      <c r="B181" s="3" t="s">
        <v>19</v>
      </c>
      <c r="C181" s="150" t="s">
        <v>61</v>
      </c>
      <c r="D181" s="11" t="s">
        <v>138</v>
      </c>
      <c r="E181" s="130">
        <v>1</v>
      </c>
      <c r="F181" s="31"/>
      <c r="G181" s="70">
        <f>E181*F181</f>
        <v>0</v>
      </c>
    </row>
    <row r="182" spans="1:7" s="63" customFormat="1" ht="38.25" x14ac:dyDescent="0.25">
      <c r="A182" s="7"/>
      <c r="B182" s="13"/>
      <c r="C182" s="150" t="s">
        <v>119</v>
      </c>
      <c r="D182" s="11"/>
      <c r="E182" s="130"/>
      <c r="F182" s="40"/>
      <c r="G182" s="6"/>
    </row>
    <row r="183" spans="1:7" s="63" customFormat="1" x14ac:dyDescent="0.25">
      <c r="A183" s="7"/>
      <c r="B183" s="13"/>
      <c r="C183" s="150" t="s">
        <v>62</v>
      </c>
      <c r="D183" s="11"/>
      <c r="E183" s="130"/>
      <c r="F183" s="40"/>
      <c r="G183" s="6"/>
    </row>
    <row r="184" spans="1:7" s="63" customFormat="1" x14ac:dyDescent="0.25">
      <c r="A184" s="7"/>
      <c r="B184" s="13"/>
      <c r="C184" s="150" t="s">
        <v>63</v>
      </c>
      <c r="D184" s="11"/>
      <c r="E184" s="130"/>
      <c r="F184" s="40"/>
      <c r="G184" s="6"/>
    </row>
    <row r="185" spans="1:7" s="63" customFormat="1" x14ac:dyDescent="0.25">
      <c r="A185" s="14" t="s">
        <v>42</v>
      </c>
      <c r="B185" s="13"/>
      <c r="C185" s="150" t="s">
        <v>64</v>
      </c>
      <c r="D185" s="11"/>
      <c r="E185" s="130"/>
      <c r="F185" s="40"/>
      <c r="G185" s="6"/>
    </row>
    <row r="186" spans="1:7" s="63" customFormat="1" x14ac:dyDescent="0.25">
      <c r="A186" s="7"/>
      <c r="B186" s="13"/>
      <c r="C186" s="150" t="s">
        <v>65</v>
      </c>
      <c r="D186" s="11"/>
      <c r="E186" s="130"/>
      <c r="F186" s="40"/>
      <c r="G186" s="6"/>
    </row>
    <row r="187" spans="1:7" s="63" customFormat="1" x14ac:dyDescent="0.25">
      <c r="A187" s="7"/>
      <c r="B187" s="3" t="s">
        <v>21</v>
      </c>
      <c r="C187" s="131" t="s">
        <v>66</v>
      </c>
      <c r="D187" s="11" t="s">
        <v>138</v>
      </c>
      <c r="E187" s="130">
        <v>1</v>
      </c>
      <c r="F187" s="31"/>
      <c r="G187" s="70">
        <f>E187*F187</f>
        <v>0</v>
      </c>
    </row>
    <row r="188" spans="1:7" s="63" customFormat="1" ht="25.5" x14ac:dyDescent="0.25">
      <c r="A188" s="14" t="s">
        <v>42</v>
      </c>
      <c r="B188" s="13"/>
      <c r="C188" s="4" t="s">
        <v>67</v>
      </c>
      <c r="D188" s="11"/>
      <c r="E188" s="130"/>
      <c r="F188" s="40"/>
      <c r="G188" s="6"/>
    </row>
    <row r="189" spans="1:7" s="63" customFormat="1" ht="38.25" x14ac:dyDescent="0.25">
      <c r="A189" s="14" t="s">
        <v>42</v>
      </c>
      <c r="B189" s="13"/>
      <c r="C189" s="4" t="s">
        <v>102</v>
      </c>
      <c r="D189" s="11"/>
      <c r="E189" s="130"/>
      <c r="F189" s="40"/>
      <c r="G189" s="6"/>
    </row>
    <row r="190" spans="1:7" s="63" customFormat="1" x14ac:dyDescent="0.25">
      <c r="A190" s="14"/>
      <c r="B190" s="13"/>
      <c r="C190" s="4"/>
      <c r="D190" s="11"/>
      <c r="E190" s="130"/>
      <c r="F190" s="40"/>
      <c r="G190" s="6"/>
    </row>
    <row r="191" spans="1:7" x14ac:dyDescent="0.25">
      <c r="A191" s="123" t="s">
        <v>16</v>
      </c>
      <c r="B191" s="124"/>
      <c r="C191" s="91" t="s">
        <v>96</v>
      </c>
      <c r="D191" s="125"/>
      <c r="E191" s="125"/>
      <c r="F191" s="38"/>
      <c r="G191" s="76">
        <f>SUM(G59:G190)</f>
        <v>0</v>
      </c>
    </row>
    <row r="192" spans="1:7" x14ac:dyDescent="0.25">
      <c r="A192" s="93"/>
      <c r="B192" s="108"/>
      <c r="E192" s="97"/>
      <c r="F192" s="34"/>
      <c r="G192" s="61"/>
    </row>
    <row r="193" spans="1:7" x14ac:dyDescent="0.25">
      <c r="A193" s="123" t="s">
        <v>19</v>
      </c>
      <c r="B193" s="124"/>
      <c r="C193" s="91" t="s">
        <v>94</v>
      </c>
      <c r="D193" s="125"/>
      <c r="E193" s="125"/>
      <c r="F193" s="38"/>
      <c r="G193" s="67"/>
    </row>
    <row r="194" spans="1:7" x14ac:dyDescent="0.25">
      <c r="A194" s="93"/>
      <c r="B194" s="108"/>
      <c r="E194" s="97"/>
      <c r="F194" s="34"/>
      <c r="G194" s="61"/>
    </row>
    <row r="195" spans="1:7" s="21" customFormat="1" x14ac:dyDescent="0.25">
      <c r="A195" s="151"/>
      <c r="B195" s="152"/>
      <c r="C195" s="153"/>
      <c r="D195" s="77"/>
      <c r="E195" s="77"/>
      <c r="F195" s="44"/>
      <c r="G195" s="77"/>
    </row>
    <row r="196" spans="1:7" s="26" customFormat="1" ht="38.25" x14ac:dyDescent="0.2">
      <c r="A196" s="154" t="s">
        <v>19</v>
      </c>
      <c r="B196" s="136" t="s">
        <v>15</v>
      </c>
      <c r="C196" s="136" t="s">
        <v>170</v>
      </c>
      <c r="D196" s="155"/>
      <c r="E196" s="155"/>
      <c r="F196" s="45"/>
      <c r="G196" s="25"/>
    </row>
    <row r="197" spans="1:7" s="26" customFormat="1" x14ac:dyDescent="0.25">
      <c r="A197" s="154"/>
      <c r="B197" s="136"/>
      <c r="C197" s="136" t="s">
        <v>169</v>
      </c>
      <c r="D197" s="96" t="s">
        <v>138</v>
      </c>
      <c r="E197" s="97">
        <v>1</v>
      </c>
      <c r="F197" s="34"/>
      <c r="G197" s="61">
        <f t="shared" ref="G197:G199" si="1">ROUND(E197*F197,2)</f>
        <v>0</v>
      </c>
    </row>
    <row r="198" spans="1:7" x14ac:dyDescent="0.25">
      <c r="A198" s="93"/>
      <c r="B198" s="108"/>
      <c r="E198" s="97"/>
      <c r="F198" s="34"/>
      <c r="G198" s="61"/>
    </row>
    <row r="199" spans="1:7" ht="75" x14ac:dyDescent="0.25">
      <c r="A199" s="93" t="s">
        <v>19</v>
      </c>
      <c r="B199" s="108" t="s">
        <v>16</v>
      </c>
      <c r="C199" s="95" t="s">
        <v>328</v>
      </c>
      <c r="D199" s="96" t="s">
        <v>138</v>
      </c>
      <c r="E199" s="97">
        <v>1</v>
      </c>
      <c r="F199" s="34"/>
      <c r="G199" s="201">
        <f t="shared" si="1"/>
        <v>0</v>
      </c>
    </row>
    <row r="200" spans="1:7" x14ac:dyDescent="0.25">
      <c r="A200" s="93"/>
      <c r="B200" s="108"/>
      <c r="E200" s="97"/>
      <c r="F200" s="34"/>
      <c r="G200" s="61"/>
    </row>
    <row r="201" spans="1:7" s="78" customFormat="1" ht="114.75" x14ac:dyDescent="0.2">
      <c r="A201" s="156" t="s">
        <v>19</v>
      </c>
      <c r="B201" s="15" t="s">
        <v>19</v>
      </c>
      <c r="C201" s="157" t="s">
        <v>308</v>
      </c>
      <c r="D201" s="158"/>
      <c r="E201" s="158"/>
      <c r="F201" s="48"/>
      <c r="G201" s="16"/>
    </row>
    <row r="202" spans="1:7" s="21" customFormat="1" ht="14.25" x14ac:dyDescent="0.2">
      <c r="A202" s="159"/>
      <c r="B202" s="17"/>
      <c r="C202" s="18"/>
      <c r="D202" s="160"/>
      <c r="E202" s="161"/>
      <c r="F202" s="47"/>
      <c r="G202" s="20"/>
    </row>
    <row r="203" spans="1:7" s="78" customFormat="1" ht="12.75" x14ac:dyDescent="0.2">
      <c r="A203" s="15"/>
      <c r="B203" s="15"/>
      <c r="C203" s="162" t="s">
        <v>124</v>
      </c>
      <c r="D203" s="158"/>
      <c r="E203" s="163"/>
      <c r="F203" s="48"/>
      <c r="G203" s="16"/>
    </row>
    <row r="204" spans="1:7" s="78" customFormat="1" ht="12.75" x14ac:dyDescent="0.2">
      <c r="A204" s="15"/>
      <c r="B204" s="15"/>
      <c r="C204" s="22" t="s">
        <v>270</v>
      </c>
      <c r="D204" s="158"/>
      <c r="E204" s="163"/>
      <c r="F204" s="48"/>
      <c r="G204" s="16"/>
    </row>
    <row r="205" spans="1:7" s="78" customFormat="1" ht="12.75" x14ac:dyDescent="0.2">
      <c r="A205" s="15"/>
      <c r="B205" s="15"/>
      <c r="C205" s="22" t="s">
        <v>271</v>
      </c>
      <c r="D205" s="158"/>
      <c r="E205" s="163"/>
      <c r="F205" s="48"/>
      <c r="G205" s="16"/>
    </row>
    <row r="206" spans="1:7" s="78" customFormat="1" ht="12.75" x14ac:dyDescent="0.2">
      <c r="A206" s="15"/>
      <c r="B206" s="15"/>
      <c r="C206" s="22" t="s">
        <v>258</v>
      </c>
      <c r="D206" s="158"/>
      <c r="E206" s="163"/>
      <c r="F206" s="48"/>
      <c r="G206" s="16"/>
    </row>
    <row r="207" spans="1:7" s="78" customFormat="1" ht="12.75" x14ac:dyDescent="0.2">
      <c r="A207" s="15"/>
      <c r="B207" s="15"/>
      <c r="C207" s="22" t="s">
        <v>252</v>
      </c>
      <c r="D207" s="158"/>
      <c r="E207" s="163"/>
      <c r="F207" s="48"/>
      <c r="G207" s="16"/>
    </row>
    <row r="208" spans="1:7" s="78" customFormat="1" ht="12.75" x14ac:dyDescent="0.2">
      <c r="A208" s="15"/>
      <c r="B208" s="15"/>
      <c r="C208" s="162" t="s">
        <v>273</v>
      </c>
      <c r="D208" s="158"/>
      <c r="E208" s="163"/>
      <c r="F208" s="48"/>
      <c r="G208" s="16"/>
    </row>
    <row r="209" spans="1:7" s="78" customFormat="1" ht="12.75" x14ac:dyDescent="0.2">
      <c r="A209" s="15"/>
      <c r="B209" s="15"/>
      <c r="C209" s="162" t="s">
        <v>272</v>
      </c>
      <c r="D209" s="158"/>
      <c r="E209" s="163"/>
      <c r="F209" s="48"/>
      <c r="G209" s="16"/>
    </row>
    <row r="210" spans="1:7" s="78" customFormat="1" ht="12.75" x14ac:dyDescent="0.2">
      <c r="A210" s="15"/>
      <c r="B210" s="15"/>
      <c r="C210" s="162" t="s">
        <v>284</v>
      </c>
      <c r="D210" s="158"/>
      <c r="E210" s="163"/>
      <c r="F210" s="48"/>
      <c r="G210" s="16"/>
    </row>
    <row r="211" spans="1:7" s="78" customFormat="1" ht="12.75" x14ac:dyDescent="0.2">
      <c r="A211" s="15"/>
      <c r="B211" s="15"/>
      <c r="C211" s="162" t="s">
        <v>275</v>
      </c>
      <c r="D211" s="158"/>
      <c r="E211" s="163"/>
      <c r="F211" s="48"/>
      <c r="G211" s="16"/>
    </row>
    <row r="212" spans="1:7" s="78" customFormat="1" ht="12.75" x14ac:dyDescent="0.2">
      <c r="A212" s="15"/>
      <c r="B212" s="15"/>
      <c r="C212" s="162" t="s">
        <v>277</v>
      </c>
      <c r="D212" s="158"/>
      <c r="E212" s="163"/>
      <c r="F212" s="48"/>
      <c r="G212" s="16"/>
    </row>
    <row r="213" spans="1:7" s="78" customFormat="1" ht="12.75" x14ac:dyDescent="0.2">
      <c r="A213" s="15"/>
      <c r="B213" s="15"/>
      <c r="C213" s="162" t="s">
        <v>276</v>
      </c>
      <c r="D213" s="158"/>
      <c r="E213" s="163"/>
      <c r="F213" s="48"/>
      <c r="G213" s="16"/>
    </row>
    <row r="214" spans="1:7" s="78" customFormat="1" ht="12.75" x14ac:dyDescent="0.2">
      <c r="A214" s="15"/>
      <c r="B214" s="15"/>
      <c r="C214" s="162" t="s">
        <v>125</v>
      </c>
      <c r="D214" s="158"/>
      <c r="E214" s="163"/>
      <c r="F214" s="48"/>
      <c r="G214" s="16"/>
    </row>
    <row r="215" spans="1:7" s="78" customFormat="1" ht="12.75" x14ac:dyDescent="0.2">
      <c r="A215" s="15"/>
      <c r="B215" s="15"/>
      <c r="C215" s="162" t="s">
        <v>126</v>
      </c>
      <c r="D215" s="158"/>
      <c r="E215" s="163"/>
      <c r="F215" s="48"/>
      <c r="G215" s="16"/>
    </row>
    <row r="216" spans="1:7" s="78" customFormat="1" ht="12.75" x14ac:dyDescent="0.2">
      <c r="A216" s="15"/>
      <c r="B216" s="15"/>
      <c r="C216" s="162" t="s">
        <v>278</v>
      </c>
      <c r="D216" s="158"/>
      <c r="E216" s="163"/>
      <c r="F216" s="48"/>
      <c r="G216" s="16"/>
    </row>
    <row r="217" spans="1:7" s="78" customFormat="1" ht="12.75" x14ac:dyDescent="0.2">
      <c r="A217" s="15"/>
      <c r="B217" s="15"/>
      <c r="C217" s="162" t="s">
        <v>128</v>
      </c>
      <c r="D217" s="158"/>
      <c r="E217" s="163"/>
      <c r="F217" s="48"/>
      <c r="G217" s="16"/>
    </row>
    <row r="218" spans="1:7" s="78" customFormat="1" ht="12.75" x14ac:dyDescent="0.2">
      <c r="A218" s="15"/>
      <c r="B218" s="15"/>
      <c r="C218" s="162" t="s">
        <v>279</v>
      </c>
      <c r="D218" s="158"/>
      <c r="E218" s="163"/>
      <c r="F218" s="48"/>
      <c r="G218" s="16"/>
    </row>
    <row r="219" spans="1:7" s="78" customFormat="1" ht="12.75" x14ac:dyDescent="0.2">
      <c r="A219" s="15"/>
      <c r="B219" s="15"/>
      <c r="C219" s="162" t="s">
        <v>280</v>
      </c>
      <c r="D219" s="158"/>
      <c r="E219" s="163"/>
      <c r="F219" s="48"/>
      <c r="G219" s="16"/>
    </row>
    <row r="220" spans="1:7" s="78" customFormat="1" ht="12.75" x14ac:dyDescent="0.2">
      <c r="A220" s="15"/>
      <c r="B220" s="15"/>
      <c r="C220" s="162" t="s">
        <v>281</v>
      </c>
      <c r="D220" s="158"/>
      <c r="E220" s="163"/>
      <c r="F220" s="48"/>
      <c r="G220" s="16"/>
    </row>
    <row r="221" spans="1:7" s="78" customFormat="1" ht="12.75" x14ac:dyDescent="0.2">
      <c r="A221" s="15"/>
      <c r="B221" s="15"/>
      <c r="C221" s="162"/>
      <c r="D221" s="158"/>
      <c r="E221" s="163"/>
      <c r="F221" s="48"/>
      <c r="G221" s="16"/>
    </row>
    <row r="222" spans="1:7" s="78" customFormat="1" ht="12.75" x14ac:dyDescent="0.2">
      <c r="A222" s="15"/>
      <c r="B222" s="15"/>
      <c r="C222" s="162" t="s">
        <v>232</v>
      </c>
      <c r="D222" s="158"/>
      <c r="E222" s="163"/>
      <c r="F222" s="48"/>
      <c r="G222" s="16"/>
    </row>
    <row r="223" spans="1:7" s="78" customFormat="1" ht="12.75" x14ac:dyDescent="0.2">
      <c r="A223" s="15"/>
      <c r="B223" s="15"/>
      <c r="C223" s="162" t="s">
        <v>325</v>
      </c>
      <c r="D223" s="158"/>
      <c r="E223" s="163"/>
      <c r="F223" s="48"/>
      <c r="G223" s="16"/>
    </row>
    <row r="224" spans="1:7" s="78" customFormat="1" ht="12.75" x14ac:dyDescent="0.2">
      <c r="A224" s="15"/>
      <c r="B224" s="15"/>
      <c r="C224" s="162" t="s">
        <v>282</v>
      </c>
      <c r="D224" s="158"/>
      <c r="E224" s="163"/>
      <c r="F224" s="48"/>
      <c r="G224" s="16"/>
    </row>
    <row r="225" spans="1:7" s="78" customFormat="1" ht="12.75" x14ac:dyDescent="0.2">
      <c r="A225" s="15"/>
      <c r="B225" s="15"/>
      <c r="C225" s="162" t="s">
        <v>158</v>
      </c>
      <c r="D225" s="158"/>
      <c r="E225" s="163"/>
      <c r="F225" s="48"/>
      <c r="G225" s="16"/>
    </row>
    <row r="226" spans="1:7" s="78" customFormat="1" ht="12" customHeight="1" x14ac:dyDescent="0.2">
      <c r="A226" s="15"/>
      <c r="B226" s="15"/>
      <c r="C226" s="162" t="s">
        <v>264</v>
      </c>
      <c r="D226" s="158"/>
      <c r="E226" s="163"/>
      <c r="F226" s="48"/>
      <c r="G226" s="16"/>
    </row>
    <row r="227" spans="1:7" s="78" customFormat="1" ht="12.75" x14ac:dyDescent="0.2">
      <c r="A227" s="15"/>
      <c r="B227" s="15"/>
      <c r="C227" s="162" t="s">
        <v>266</v>
      </c>
      <c r="D227" s="158"/>
      <c r="E227" s="163"/>
      <c r="F227" s="48"/>
      <c r="G227" s="16"/>
    </row>
    <row r="228" spans="1:7" s="78" customFormat="1" ht="25.5" x14ac:dyDescent="0.2">
      <c r="A228" s="15"/>
      <c r="B228" s="15"/>
      <c r="C228" s="162" t="s">
        <v>283</v>
      </c>
      <c r="D228" s="158"/>
      <c r="E228" s="163"/>
      <c r="F228" s="48"/>
      <c r="G228" s="16"/>
    </row>
    <row r="229" spans="1:7" s="78" customFormat="1" ht="12.75" x14ac:dyDescent="0.2">
      <c r="A229" s="15"/>
      <c r="B229" s="15"/>
      <c r="C229" s="162" t="s">
        <v>150</v>
      </c>
      <c r="D229" s="158"/>
      <c r="E229" s="163"/>
      <c r="F229" s="48"/>
      <c r="G229" s="16"/>
    </row>
    <row r="230" spans="1:7" s="78" customFormat="1" ht="12.75" x14ac:dyDescent="0.2">
      <c r="A230" s="15"/>
      <c r="B230" s="15"/>
      <c r="C230" s="162" t="s">
        <v>151</v>
      </c>
      <c r="D230" s="158"/>
      <c r="E230" s="163"/>
      <c r="F230" s="48"/>
      <c r="G230" s="16"/>
    </row>
    <row r="231" spans="1:7" s="78" customFormat="1" ht="12.75" x14ac:dyDescent="0.2">
      <c r="A231" s="15"/>
      <c r="B231" s="15"/>
      <c r="C231" s="162" t="s">
        <v>152</v>
      </c>
      <c r="D231" s="158"/>
      <c r="E231" s="163"/>
      <c r="F231" s="48"/>
      <c r="G231" s="16"/>
    </row>
    <row r="232" spans="1:7" s="78" customFormat="1" ht="12.75" x14ac:dyDescent="0.2">
      <c r="A232" s="15"/>
      <c r="B232" s="15"/>
      <c r="C232" s="162" t="s">
        <v>153</v>
      </c>
      <c r="D232" s="158"/>
      <c r="E232" s="163"/>
      <c r="F232" s="48"/>
      <c r="G232" s="16"/>
    </row>
    <row r="233" spans="1:7" s="78" customFormat="1" ht="12.75" x14ac:dyDescent="0.2">
      <c r="A233" s="15"/>
      <c r="B233" s="15"/>
      <c r="C233" s="162" t="s">
        <v>154</v>
      </c>
      <c r="D233" s="158"/>
      <c r="E233" s="163"/>
      <c r="F233" s="48"/>
      <c r="G233" s="16"/>
    </row>
    <row r="234" spans="1:7" s="78" customFormat="1" ht="12.75" x14ac:dyDescent="0.2">
      <c r="A234" s="15"/>
      <c r="B234" s="15"/>
      <c r="C234" s="162" t="s">
        <v>155</v>
      </c>
      <c r="D234" s="158"/>
      <c r="E234" s="163"/>
      <c r="F234" s="48"/>
      <c r="G234" s="16"/>
    </row>
    <row r="235" spans="1:7" s="78" customFormat="1" ht="12.75" x14ac:dyDescent="0.2">
      <c r="A235" s="15"/>
      <c r="B235" s="15"/>
      <c r="C235" s="162" t="s">
        <v>156</v>
      </c>
      <c r="D235" s="158"/>
      <c r="E235" s="163"/>
      <c r="F235" s="48"/>
      <c r="G235" s="16"/>
    </row>
    <row r="236" spans="1:7" s="78" customFormat="1" ht="12.75" x14ac:dyDescent="0.2">
      <c r="A236" s="15"/>
      <c r="B236" s="15"/>
      <c r="C236" s="162" t="s">
        <v>157</v>
      </c>
      <c r="D236" s="163"/>
      <c r="E236" s="163"/>
      <c r="F236" s="48"/>
      <c r="G236" s="16"/>
    </row>
    <row r="237" spans="1:7" s="78" customFormat="1" ht="12.75" x14ac:dyDescent="0.2">
      <c r="A237" s="15"/>
      <c r="B237" s="15"/>
      <c r="C237" s="162"/>
      <c r="D237" s="158"/>
      <c r="E237" s="163"/>
      <c r="F237" s="48"/>
      <c r="G237" s="16"/>
    </row>
    <row r="238" spans="1:7" s="78" customFormat="1" ht="12.75" x14ac:dyDescent="0.2">
      <c r="A238" s="15"/>
      <c r="B238" s="15"/>
      <c r="C238" s="162"/>
      <c r="D238" s="164"/>
      <c r="E238" s="164"/>
      <c r="F238" s="48"/>
      <c r="G238" s="16"/>
    </row>
    <row r="239" spans="1:7" s="78" customFormat="1" ht="54.75" customHeight="1" x14ac:dyDescent="0.2">
      <c r="A239" s="15"/>
      <c r="B239" s="15" t="s">
        <v>139</v>
      </c>
      <c r="C239" s="157" t="s">
        <v>132</v>
      </c>
      <c r="D239" s="165"/>
      <c r="E239" s="158"/>
      <c r="F239" s="48"/>
      <c r="G239" s="16"/>
    </row>
    <row r="240" spans="1:7" s="78" customFormat="1" ht="12.75" x14ac:dyDescent="0.2">
      <c r="A240" s="15"/>
      <c r="B240" s="15"/>
      <c r="C240" s="157" t="s">
        <v>285</v>
      </c>
      <c r="D240" s="163"/>
      <c r="E240" s="163"/>
      <c r="F240" s="48"/>
      <c r="G240" s="16"/>
    </row>
    <row r="241" spans="1:7" s="78" customFormat="1" ht="12.75" x14ac:dyDescent="0.2">
      <c r="A241" s="15"/>
      <c r="B241" s="15"/>
      <c r="C241" s="157" t="s">
        <v>286</v>
      </c>
      <c r="D241" s="163"/>
      <c r="E241" s="163"/>
      <c r="F241" s="48"/>
      <c r="G241" s="16"/>
    </row>
    <row r="242" spans="1:7" s="78" customFormat="1" ht="14.25" x14ac:dyDescent="0.2">
      <c r="A242" s="166"/>
      <c r="B242" s="167"/>
      <c r="C242" s="136"/>
      <c r="D242" s="155"/>
      <c r="E242" s="155"/>
      <c r="F242" s="47"/>
      <c r="G242" s="23"/>
    </row>
    <row r="243" spans="1:7" s="78" customFormat="1" ht="12.75" x14ac:dyDescent="0.2">
      <c r="A243" s="15"/>
      <c r="B243" s="15"/>
      <c r="C243" s="162"/>
      <c r="D243" s="164"/>
      <c r="E243" s="164"/>
      <c r="F243" s="48"/>
      <c r="G243" s="16"/>
    </row>
    <row r="244" spans="1:7" s="78" customFormat="1" ht="51" x14ac:dyDescent="0.2">
      <c r="A244" s="15"/>
      <c r="B244" s="15" t="s">
        <v>140</v>
      </c>
      <c r="C244" s="157" t="s">
        <v>133</v>
      </c>
      <c r="D244" s="165"/>
      <c r="E244" s="158"/>
      <c r="F244" s="48"/>
      <c r="G244" s="16"/>
    </row>
    <row r="245" spans="1:7" s="78" customFormat="1" ht="12.75" x14ac:dyDescent="0.2">
      <c r="A245" s="15"/>
      <c r="B245" s="15"/>
      <c r="C245" s="157" t="s">
        <v>287</v>
      </c>
      <c r="D245" s="163"/>
      <c r="E245" s="163"/>
      <c r="F245" s="48"/>
      <c r="G245" s="16"/>
    </row>
    <row r="246" spans="1:7" s="78" customFormat="1" ht="12.75" x14ac:dyDescent="0.2">
      <c r="A246" s="15"/>
      <c r="B246" s="15"/>
      <c r="C246" s="157" t="s">
        <v>288</v>
      </c>
      <c r="D246" s="163"/>
      <c r="E246" s="163"/>
      <c r="F246" s="48"/>
      <c r="G246" s="16"/>
    </row>
    <row r="247" spans="1:7" s="78" customFormat="1" ht="15" customHeight="1" x14ac:dyDescent="0.2">
      <c r="A247" s="15"/>
      <c r="B247" s="15"/>
      <c r="C247" s="157"/>
      <c r="D247" s="158"/>
      <c r="E247" s="158"/>
      <c r="F247" s="48"/>
      <c r="G247" s="16"/>
    </row>
    <row r="248" spans="1:7" s="78" customFormat="1" ht="51" x14ac:dyDescent="0.2">
      <c r="A248" s="15"/>
      <c r="B248" s="15" t="s">
        <v>141</v>
      </c>
      <c r="C248" s="157" t="s">
        <v>134</v>
      </c>
      <c r="D248" s="165"/>
      <c r="E248" s="158"/>
      <c r="F248" s="48"/>
      <c r="G248" s="16"/>
    </row>
    <row r="249" spans="1:7" s="78" customFormat="1" ht="15" customHeight="1" x14ac:dyDescent="0.2">
      <c r="A249" s="15"/>
      <c r="B249" s="15"/>
      <c r="C249" s="157"/>
      <c r="D249" s="158"/>
      <c r="E249" s="158"/>
      <c r="F249" s="48"/>
      <c r="G249" s="16"/>
    </row>
    <row r="250" spans="1:7" s="78" customFormat="1" ht="25.5" x14ac:dyDescent="0.2">
      <c r="A250" s="15"/>
      <c r="B250" s="15" t="s">
        <v>142</v>
      </c>
      <c r="C250" s="157" t="s">
        <v>135</v>
      </c>
      <c r="D250" s="165"/>
      <c r="E250" s="158"/>
      <c r="F250" s="48"/>
      <c r="G250" s="16"/>
    </row>
    <row r="251" spans="1:7" s="78" customFormat="1" ht="15" customHeight="1" x14ac:dyDescent="0.2">
      <c r="A251" s="15"/>
      <c r="B251" s="15"/>
      <c r="C251" s="157"/>
      <c r="D251" s="158"/>
      <c r="E251" s="158"/>
      <c r="F251" s="48"/>
      <c r="G251" s="16"/>
    </row>
    <row r="252" spans="1:7" s="78" customFormat="1" ht="38.25" x14ac:dyDescent="0.2">
      <c r="A252" s="15"/>
      <c r="B252" s="15" t="s">
        <v>143</v>
      </c>
      <c r="C252" s="157" t="s">
        <v>136</v>
      </c>
      <c r="D252" s="165"/>
      <c r="E252" s="158"/>
      <c r="F252" s="48"/>
      <c r="G252" s="16"/>
    </row>
    <row r="253" spans="1:7" s="78" customFormat="1" ht="12.75" x14ac:dyDescent="0.2">
      <c r="A253" s="15"/>
      <c r="B253" s="15"/>
      <c r="C253" s="157" t="s">
        <v>147</v>
      </c>
      <c r="D253" s="163"/>
      <c r="E253" s="163"/>
      <c r="F253" s="48"/>
      <c r="G253" s="16"/>
    </row>
    <row r="254" spans="1:7" s="78" customFormat="1" ht="15" customHeight="1" x14ac:dyDescent="0.2">
      <c r="A254" s="15"/>
      <c r="B254" s="15"/>
      <c r="C254" s="157"/>
      <c r="D254" s="158"/>
      <c r="E254" s="158"/>
      <c r="F254" s="48"/>
      <c r="G254" s="16"/>
    </row>
    <row r="255" spans="1:7" s="78" customFormat="1" ht="63.75" x14ac:dyDescent="0.2">
      <c r="A255" s="15"/>
      <c r="B255" s="15" t="s">
        <v>144</v>
      </c>
      <c r="C255" s="157" t="s">
        <v>137</v>
      </c>
      <c r="D255" s="165"/>
      <c r="E255" s="158"/>
      <c r="F255" s="48"/>
      <c r="G255" s="16"/>
    </row>
    <row r="256" spans="1:7" s="78" customFormat="1" ht="12.75" x14ac:dyDescent="0.2">
      <c r="A256" s="168"/>
      <c r="B256" s="168"/>
      <c r="C256" s="169"/>
      <c r="D256" s="170" t="s">
        <v>138</v>
      </c>
      <c r="E256" s="170">
        <v>1</v>
      </c>
      <c r="F256" s="49"/>
      <c r="G256" s="79">
        <f>E256*F256</f>
        <v>0</v>
      </c>
    </row>
    <row r="257" spans="1:7" s="78" customFormat="1" ht="12.75" x14ac:dyDescent="0.2">
      <c r="A257" s="15"/>
      <c r="B257" s="15"/>
      <c r="C257" s="171"/>
      <c r="D257" s="163"/>
      <c r="E257" s="163"/>
      <c r="F257" s="45"/>
      <c r="G257" s="24"/>
    </row>
    <row r="258" spans="1:7" s="78" customFormat="1" ht="12.75" x14ac:dyDescent="0.2">
      <c r="A258" s="15"/>
      <c r="B258" s="15"/>
      <c r="C258" s="171"/>
      <c r="D258" s="163"/>
      <c r="E258" s="163"/>
      <c r="F258" s="45"/>
      <c r="G258" s="24"/>
    </row>
    <row r="259" spans="1:7" s="78" customFormat="1" ht="12.75" x14ac:dyDescent="0.2">
      <c r="A259" s="15"/>
      <c r="B259" s="15"/>
      <c r="C259" s="172"/>
      <c r="D259" s="163"/>
      <c r="E259" s="163"/>
      <c r="F259" s="48"/>
      <c r="G259" s="16"/>
    </row>
    <row r="260" spans="1:7" s="63" customFormat="1" x14ac:dyDescent="0.25">
      <c r="A260" s="123" t="s">
        <v>19</v>
      </c>
      <c r="B260" s="124"/>
      <c r="C260" s="91" t="s">
        <v>95</v>
      </c>
      <c r="D260" s="125"/>
      <c r="E260" s="125"/>
      <c r="F260" s="38"/>
      <c r="G260" s="76">
        <f>SUM(G196:G259)</f>
        <v>0</v>
      </c>
    </row>
    <row r="261" spans="1:7" s="63" customFormat="1" x14ac:dyDescent="0.25">
      <c r="A261" s="173"/>
      <c r="B261" s="174"/>
      <c r="C261" s="175"/>
      <c r="D261" s="176"/>
      <c r="E261" s="177"/>
      <c r="F261" s="50"/>
      <c r="G261" s="80"/>
    </row>
    <row r="262" spans="1:7" s="63" customFormat="1" x14ac:dyDescent="0.25">
      <c r="A262" s="173"/>
      <c r="B262" s="174"/>
      <c r="C262" s="175"/>
      <c r="D262" s="176"/>
      <c r="E262" s="177"/>
      <c r="F262" s="50"/>
      <c r="G262" s="80"/>
    </row>
    <row r="263" spans="1:7" s="63" customFormat="1" x14ac:dyDescent="0.25">
      <c r="A263" s="173"/>
      <c r="B263" s="174"/>
      <c r="C263" s="175"/>
      <c r="D263" s="176"/>
      <c r="E263" s="177"/>
      <c r="F263" s="50"/>
      <c r="G263" s="80"/>
    </row>
    <row r="264" spans="1:7" x14ac:dyDescent="0.25">
      <c r="A264" s="93"/>
      <c r="B264" s="94"/>
      <c r="E264" s="97"/>
      <c r="F264" s="34"/>
      <c r="G264" s="61"/>
    </row>
    <row r="265" spans="1:7" ht="18.75" x14ac:dyDescent="0.3">
      <c r="A265" s="178"/>
      <c r="B265" s="179"/>
      <c r="C265" s="180" t="s">
        <v>26</v>
      </c>
      <c r="D265" s="181"/>
      <c r="E265" s="92"/>
      <c r="F265" s="33"/>
      <c r="G265" s="66"/>
    </row>
    <row r="266" spans="1:7" x14ac:dyDescent="0.25">
      <c r="A266" s="182" t="s">
        <v>15</v>
      </c>
      <c r="B266" s="183"/>
      <c r="C266" s="91" t="s">
        <v>30</v>
      </c>
      <c r="D266" s="92"/>
      <c r="E266" s="92"/>
      <c r="F266" s="33"/>
      <c r="G266" s="66">
        <f>$G$55</f>
        <v>0</v>
      </c>
    </row>
    <row r="267" spans="1:7" x14ac:dyDescent="0.25">
      <c r="A267" s="182" t="s">
        <v>16</v>
      </c>
      <c r="B267" s="183"/>
      <c r="C267" s="91" t="s">
        <v>97</v>
      </c>
      <c r="D267" s="92"/>
      <c r="E267" s="92"/>
      <c r="F267" s="33"/>
      <c r="G267" s="66">
        <f>G191</f>
        <v>0</v>
      </c>
    </row>
    <row r="268" spans="1:7" x14ac:dyDescent="0.25">
      <c r="A268" s="182" t="s">
        <v>19</v>
      </c>
      <c r="B268" s="183"/>
      <c r="C268" s="91" t="s">
        <v>98</v>
      </c>
      <c r="D268" s="92"/>
      <c r="E268" s="92"/>
      <c r="F268" s="33"/>
      <c r="G268" s="66">
        <f>$G$260</f>
        <v>0</v>
      </c>
    </row>
    <row r="269" spans="1:7" s="82" customFormat="1" ht="37.5" customHeight="1" x14ac:dyDescent="0.3">
      <c r="A269" s="178"/>
      <c r="B269" s="179"/>
      <c r="C269" s="184" t="s">
        <v>27</v>
      </c>
      <c r="D269" s="184"/>
      <c r="E269" s="184"/>
      <c r="F269" s="51"/>
      <c r="G269" s="81">
        <f>SUM(G266:G268)</f>
        <v>0</v>
      </c>
    </row>
  </sheetData>
  <sheetProtection algorithmName="SHA-512" hashValue="cPpwO7xDK8wNxrpssBgutXU2Tk5D3mXx+Z9Trl8gHrofJkxru7NDlAAHIwEKat/MVloCLnNPY/V0LJ3e2UjDww==" saltValue="/80EGC3+jfy+iQuPGPx01w==" spinCount="100000" sheet="1" objects="1" scenarios="1"/>
  <mergeCells count="2">
    <mergeCell ref="A1:B1"/>
    <mergeCell ref="C269:E269"/>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G274"/>
  <sheetViews>
    <sheetView workbookViewId="0">
      <pane ySplit="1" topLeftCell="A2" activePane="bottomLeft" state="frozen"/>
      <selection pane="bottomLeft" activeCell="G10" sqref="G10"/>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56"/>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331</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63" customFormat="1" x14ac:dyDescent="0.25">
      <c r="A34" s="27" t="s">
        <v>15</v>
      </c>
      <c r="B34" s="29" t="s">
        <v>15</v>
      </c>
      <c r="C34" s="5" t="s">
        <v>30</v>
      </c>
      <c r="D34" s="9"/>
      <c r="E34" s="10"/>
      <c r="F34" s="36"/>
      <c r="G34" s="62"/>
    </row>
    <row r="35" spans="1:7" ht="60" x14ac:dyDescent="0.25">
      <c r="A35" s="114"/>
      <c r="B35" s="115" t="s">
        <v>15</v>
      </c>
      <c r="C35" s="116" t="s">
        <v>333</v>
      </c>
      <c r="D35" s="96" t="s">
        <v>138</v>
      </c>
      <c r="E35" s="97">
        <v>1</v>
      </c>
      <c r="F35" s="34"/>
      <c r="G35" s="61">
        <f>ROUND(E35*F35,2)</f>
        <v>0</v>
      </c>
    </row>
    <row r="36" spans="1:7" x14ac:dyDescent="0.25">
      <c r="A36" s="114"/>
      <c r="B36" s="115"/>
      <c r="C36" s="116"/>
      <c r="E36" s="97"/>
      <c r="F36" s="34"/>
      <c r="G36" s="61"/>
    </row>
    <row r="37" spans="1:7" ht="90" x14ac:dyDescent="0.25">
      <c r="A37" s="114"/>
      <c r="B37" s="115" t="s">
        <v>16</v>
      </c>
      <c r="C37" s="116" t="s">
        <v>183</v>
      </c>
      <c r="D37" s="96" t="s">
        <v>2</v>
      </c>
      <c r="E37" s="97">
        <v>6</v>
      </c>
      <c r="F37" s="34"/>
      <c r="G37" s="61">
        <f>ROUND(E37*F37,2)</f>
        <v>0</v>
      </c>
    </row>
    <row r="38" spans="1:7" x14ac:dyDescent="0.25">
      <c r="A38" s="114"/>
      <c r="B38" s="115"/>
      <c r="C38" s="116"/>
      <c r="E38" s="97"/>
      <c r="F38" s="34"/>
      <c r="G38" s="61"/>
    </row>
    <row r="39" spans="1:7" ht="75" x14ac:dyDescent="0.25">
      <c r="A39" s="114"/>
      <c r="B39" s="115" t="s">
        <v>19</v>
      </c>
      <c r="C39" s="116" t="s">
        <v>39</v>
      </c>
      <c r="D39" s="96" t="s">
        <v>2</v>
      </c>
      <c r="E39" s="97">
        <v>5</v>
      </c>
      <c r="F39" s="34"/>
      <c r="G39" s="61">
        <f>ROUND(E39*F39,2)</f>
        <v>0</v>
      </c>
    </row>
    <row r="40" spans="1:7" x14ac:dyDescent="0.25">
      <c r="A40" s="114"/>
      <c r="B40" s="115"/>
      <c r="C40" s="116"/>
      <c r="E40" s="97"/>
      <c r="F40" s="34"/>
      <c r="G40" s="61"/>
    </row>
    <row r="41" spans="1:7" ht="60" x14ac:dyDescent="0.25">
      <c r="A41" s="114"/>
      <c r="B41" s="115" t="s">
        <v>21</v>
      </c>
      <c r="C41" s="95" t="s">
        <v>148</v>
      </c>
      <c r="D41" s="96" t="s">
        <v>4</v>
      </c>
      <c r="E41" s="97">
        <v>6.2</v>
      </c>
      <c r="F41" s="34"/>
      <c r="G41" s="57">
        <f>ROUND(E41*F41,2)</f>
        <v>0</v>
      </c>
    </row>
    <row r="42" spans="1:7" x14ac:dyDescent="0.25">
      <c r="A42" s="114"/>
      <c r="B42" s="115"/>
      <c r="E42" s="97"/>
      <c r="F42" s="34"/>
      <c r="G42" s="61"/>
    </row>
    <row r="43" spans="1:7" ht="75" x14ac:dyDescent="0.25">
      <c r="A43" s="114"/>
      <c r="B43" s="115" t="s">
        <v>22</v>
      </c>
      <c r="C43" s="116" t="s">
        <v>40</v>
      </c>
      <c r="E43" s="97"/>
      <c r="F43" s="34"/>
      <c r="G43" s="61"/>
    </row>
    <row r="44" spans="1:7" x14ac:dyDescent="0.25">
      <c r="A44" s="114"/>
      <c r="B44" s="115"/>
      <c r="C44" s="95" t="s">
        <v>3</v>
      </c>
      <c r="D44" s="96" t="s">
        <v>4</v>
      </c>
      <c r="E44" s="97">
        <v>15</v>
      </c>
      <c r="F44" s="34"/>
      <c r="G44" s="61">
        <f>ROUND(E44*F44,2)</f>
        <v>0</v>
      </c>
    </row>
    <row r="45" spans="1:7" x14ac:dyDescent="0.25">
      <c r="A45" s="114"/>
      <c r="B45" s="115"/>
      <c r="C45" s="95" t="s">
        <v>111</v>
      </c>
      <c r="D45" s="96" t="s">
        <v>2</v>
      </c>
      <c r="E45" s="97">
        <v>2</v>
      </c>
      <c r="F45" s="34"/>
      <c r="G45" s="61">
        <f>ROUND(E45*F45,2)</f>
        <v>0</v>
      </c>
    </row>
    <row r="46" spans="1:7" x14ac:dyDescent="0.25">
      <c r="A46" s="114"/>
      <c r="B46" s="115"/>
      <c r="E46" s="97"/>
      <c r="F46" s="34"/>
      <c r="G46" s="61"/>
    </row>
    <row r="47" spans="1:7" ht="152.25" x14ac:dyDescent="0.25">
      <c r="A47" s="114"/>
      <c r="B47" s="115" t="s">
        <v>24</v>
      </c>
      <c r="C47" s="118" t="s">
        <v>353</v>
      </c>
      <c r="D47" s="96" t="s">
        <v>17</v>
      </c>
      <c r="E47" s="97">
        <v>21</v>
      </c>
      <c r="F47" s="34"/>
      <c r="G47" s="61">
        <f>ROUND(E47*F47,2)</f>
        <v>0</v>
      </c>
    </row>
    <row r="48" spans="1:7" x14ac:dyDescent="0.25">
      <c r="A48" s="114"/>
      <c r="B48" s="115"/>
      <c r="C48" s="118"/>
      <c r="E48" s="97"/>
      <c r="F48" s="34"/>
      <c r="G48" s="61"/>
    </row>
    <row r="49" spans="1:7" ht="76.5" customHeight="1" x14ac:dyDescent="0.25">
      <c r="A49" s="114"/>
      <c r="B49" s="115" t="s">
        <v>25</v>
      </c>
      <c r="C49" s="118" t="s">
        <v>307</v>
      </c>
      <c r="E49" s="97"/>
      <c r="F49" s="34"/>
      <c r="G49" s="61"/>
    </row>
    <row r="50" spans="1:7" x14ac:dyDescent="0.25">
      <c r="A50" s="114"/>
      <c r="B50" s="115"/>
      <c r="C50" s="118" t="s">
        <v>123</v>
      </c>
      <c r="D50" s="96" t="s">
        <v>17</v>
      </c>
      <c r="E50" s="97">
        <v>5</v>
      </c>
      <c r="F50" s="34"/>
      <c r="G50" s="61">
        <f>ROUND(E50*F50,2)</f>
        <v>0</v>
      </c>
    </row>
    <row r="51" spans="1:7" x14ac:dyDescent="0.25">
      <c r="A51" s="114"/>
      <c r="B51" s="115"/>
      <c r="C51" s="118"/>
      <c r="E51" s="97"/>
      <c r="F51" s="34"/>
      <c r="G51" s="61"/>
    </row>
    <row r="52" spans="1:7" ht="120" x14ac:dyDescent="0.25">
      <c r="A52" s="114"/>
      <c r="B52" s="115" t="s">
        <v>28</v>
      </c>
      <c r="C52" s="118" t="s">
        <v>112</v>
      </c>
      <c r="E52" s="97"/>
      <c r="F52" s="34"/>
      <c r="G52" s="61"/>
    </row>
    <row r="53" spans="1:7" x14ac:dyDescent="0.25">
      <c r="A53" s="114"/>
      <c r="B53" s="115"/>
      <c r="C53" s="119" t="s">
        <v>23</v>
      </c>
      <c r="D53" s="96" t="s">
        <v>2</v>
      </c>
      <c r="E53" s="97">
        <v>1</v>
      </c>
      <c r="F53" s="34"/>
      <c r="G53" s="61">
        <f>ROUND(E53*F53,2)</f>
        <v>0</v>
      </c>
    </row>
    <row r="54" spans="1:7" x14ac:dyDescent="0.25">
      <c r="A54" s="114"/>
      <c r="B54" s="115"/>
      <c r="E54" s="97"/>
      <c r="F54" s="34"/>
      <c r="G54" s="61"/>
    </row>
    <row r="55" spans="1:7" x14ac:dyDescent="0.25">
      <c r="A55" s="114"/>
      <c r="B55" s="115"/>
      <c r="C55" s="119"/>
      <c r="E55" s="97"/>
      <c r="F55" s="34"/>
      <c r="G55" s="61"/>
    </row>
    <row r="56" spans="1:7" ht="93.75" customHeight="1" x14ac:dyDescent="0.25">
      <c r="A56" s="114"/>
      <c r="B56" s="115" t="s">
        <v>31</v>
      </c>
      <c r="C56" s="118" t="s">
        <v>122</v>
      </c>
      <c r="D56" s="96" t="s">
        <v>17</v>
      </c>
      <c r="E56" s="97">
        <v>125</v>
      </c>
      <c r="F56" s="34"/>
      <c r="G56" s="61">
        <f>ROUND(E56*F56,2)</f>
        <v>0</v>
      </c>
    </row>
    <row r="57" spans="1:7" x14ac:dyDescent="0.25">
      <c r="A57" s="114"/>
      <c r="B57" s="115"/>
      <c r="E57" s="97"/>
      <c r="F57" s="34"/>
      <c r="G57" s="61"/>
    </row>
    <row r="58" spans="1:7" ht="61.5" customHeight="1" x14ac:dyDescent="0.25">
      <c r="A58" s="114"/>
      <c r="B58" s="115" t="s">
        <v>32</v>
      </c>
      <c r="C58" s="118" t="s">
        <v>38</v>
      </c>
      <c r="D58" s="96" t="s">
        <v>17</v>
      </c>
      <c r="E58" s="97">
        <v>45</v>
      </c>
      <c r="F58" s="34"/>
      <c r="G58" s="61">
        <f>ROUND(E58*F58,2)</f>
        <v>0</v>
      </c>
    </row>
    <row r="59" spans="1:7" x14ac:dyDescent="0.25">
      <c r="A59" s="114"/>
      <c r="B59" s="115"/>
      <c r="E59" s="97"/>
      <c r="F59" s="34"/>
      <c r="G59" s="61"/>
    </row>
    <row r="60" spans="1:7" ht="45" x14ac:dyDescent="0.25">
      <c r="A60" s="114"/>
      <c r="B60" s="115" t="s">
        <v>33</v>
      </c>
      <c r="C60" s="95" t="s">
        <v>41</v>
      </c>
      <c r="D60" s="96" t="s">
        <v>138</v>
      </c>
      <c r="E60" s="97">
        <v>1</v>
      </c>
      <c r="F60" s="34"/>
      <c r="G60" s="61">
        <f>ROUND(E60*F60,2)</f>
        <v>0</v>
      </c>
    </row>
    <row r="61" spans="1:7" s="65" customFormat="1" ht="15.75" x14ac:dyDescent="0.25">
      <c r="A61" s="114"/>
      <c r="B61" s="115"/>
      <c r="C61" s="120"/>
      <c r="D61" s="121"/>
      <c r="E61" s="122"/>
      <c r="F61" s="37"/>
      <c r="G61" s="64"/>
    </row>
    <row r="62" spans="1:7" x14ac:dyDescent="0.25">
      <c r="A62" s="123" t="s">
        <v>15</v>
      </c>
      <c r="B62" s="124"/>
      <c r="C62" s="91" t="s">
        <v>37</v>
      </c>
      <c r="D62" s="92"/>
      <c r="E62" s="92"/>
      <c r="F62" s="33"/>
      <c r="G62" s="66">
        <f>SUM(G24:G61)</f>
        <v>0</v>
      </c>
    </row>
    <row r="63" spans="1:7" x14ac:dyDescent="0.25">
      <c r="A63" s="93"/>
      <c r="B63" s="94"/>
      <c r="E63" s="97"/>
      <c r="F63" s="34"/>
      <c r="G63" s="61"/>
    </row>
    <row r="65" spans="1:7" x14ac:dyDescent="0.25">
      <c r="A65" s="123" t="s">
        <v>16</v>
      </c>
      <c r="B65" s="124"/>
      <c r="C65" s="91" t="s">
        <v>92</v>
      </c>
      <c r="D65" s="125"/>
      <c r="E65" s="125"/>
      <c r="F65" s="38"/>
      <c r="G65" s="67"/>
    </row>
    <row r="66" spans="1:7" s="63" customFormat="1" x14ac:dyDescent="0.25">
      <c r="A66" s="27" t="s">
        <v>16</v>
      </c>
      <c r="B66" s="29" t="s">
        <v>15</v>
      </c>
      <c r="C66" s="5" t="s">
        <v>317</v>
      </c>
      <c r="D66" s="9"/>
      <c r="E66" s="10"/>
      <c r="F66" s="36"/>
      <c r="G66" s="62"/>
    </row>
    <row r="67" spans="1:7" s="69" customFormat="1" ht="108" customHeight="1" x14ac:dyDescent="0.2">
      <c r="A67" s="126"/>
      <c r="B67" s="127" t="s">
        <v>15</v>
      </c>
      <c r="C67" s="2" t="s">
        <v>104</v>
      </c>
      <c r="D67" s="128" t="s">
        <v>138</v>
      </c>
      <c r="E67" s="129">
        <v>1</v>
      </c>
      <c r="F67" s="39"/>
      <c r="G67" s="68">
        <f>E67*F67</f>
        <v>0</v>
      </c>
    </row>
    <row r="68" spans="1:7" s="1" customFormat="1" ht="12.75" x14ac:dyDescent="0.2">
      <c r="A68" s="7"/>
      <c r="B68" s="3"/>
      <c r="C68" s="2"/>
      <c r="D68" s="11"/>
      <c r="E68" s="130"/>
      <c r="F68" s="40"/>
      <c r="G68" s="6"/>
    </row>
    <row r="69" spans="1:7" s="63" customFormat="1" ht="63.75" x14ac:dyDescent="0.25">
      <c r="A69" s="7"/>
      <c r="B69" s="3" t="s">
        <v>16</v>
      </c>
      <c r="C69" s="131" t="s">
        <v>188</v>
      </c>
      <c r="D69" s="11" t="s">
        <v>4</v>
      </c>
      <c r="E69" s="130">
        <v>42</v>
      </c>
      <c r="F69" s="31"/>
      <c r="G69" s="70">
        <f>E69*F69</f>
        <v>0</v>
      </c>
    </row>
    <row r="70" spans="1:7" s="63" customFormat="1" x14ac:dyDescent="0.25">
      <c r="A70" s="14"/>
      <c r="B70" s="28"/>
      <c r="C70" s="4"/>
      <c r="D70" s="11"/>
      <c r="E70" s="130"/>
      <c r="F70" s="40"/>
      <c r="G70" s="6"/>
    </row>
    <row r="71" spans="1:7" s="69" customFormat="1" ht="39.75" x14ac:dyDescent="0.2">
      <c r="A71" s="126"/>
      <c r="B71" s="127" t="s">
        <v>19</v>
      </c>
      <c r="C71" s="132" t="s">
        <v>335</v>
      </c>
      <c r="D71" s="128" t="s">
        <v>4</v>
      </c>
      <c r="E71" s="129">
        <f>E69+4</f>
        <v>46</v>
      </c>
      <c r="F71" s="39"/>
      <c r="G71" s="68">
        <f>E71*F71</f>
        <v>0</v>
      </c>
    </row>
    <row r="72" spans="1:7" s="69" customFormat="1" ht="12.75" x14ac:dyDescent="0.2">
      <c r="A72" s="133"/>
      <c r="B72" s="134"/>
      <c r="C72" s="135"/>
      <c r="D72" s="128"/>
      <c r="E72" s="129"/>
      <c r="F72" s="39"/>
      <c r="G72" s="71"/>
    </row>
    <row r="73" spans="1:7" s="69" customFormat="1" ht="52.5" x14ac:dyDescent="0.2">
      <c r="A73" s="126"/>
      <c r="B73" s="127" t="s">
        <v>21</v>
      </c>
      <c r="C73" s="132" t="s">
        <v>350</v>
      </c>
      <c r="D73" s="128" t="s">
        <v>4</v>
      </c>
      <c r="E73" s="129">
        <f>E71</f>
        <v>46</v>
      </c>
      <c r="F73" s="39"/>
      <c r="G73" s="68">
        <f>E73*F73</f>
        <v>0</v>
      </c>
    </row>
    <row r="74" spans="1:7" s="1" customFormat="1" ht="12.75" x14ac:dyDescent="0.2">
      <c r="A74" s="7"/>
      <c r="B74" s="3"/>
      <c r="C74" s="2"/>
      <c r="D74" s="11"/>
      <c r="E74" s="130"/>
      <c r="F74" s="40"/>
      <c r="G74" s="6"/>
    </row>
    <row r="75" spans="1:7" s="63" customFormat="1" x14ac:dyDescent="0.25">
      <c r="A75" s="27" t="s">
        <v>16</v>
      </c>
      <c r="B75" s="29" t="s">
        <v>16</v>
      </c>
      <c r="C75" s="5" t="s">
        <v>318</v>
      </c>
      <c r="D75" s="9"/>
      <c r="E75" s="10"/>
      <c r="F75" s="36"/>
      <c r="G75" s="62"/>
    </row>
    <row r="76" spans="1:7" s="69" customFormat="1" ht="12.75" x14ac:dyDescent="0.2">
      <c r="A76" s="126"/>
      <c r="B76" s="127" t="s">
        <v>15</v>
      </c>
      <c r="C76" s="2" t="s">
        <v>68</v>
      </c>
      <c r="D76" s="128" t="s">
        <v>138</v>
      </c>
      <c r="E76" s="129">
        <v>1</v>
      </c>
      <c r="F76" s="39"/>
      <c r="G76" s="68">
        <f>E76*F76</f>
        <v>0</v>
      </c>
    </row>
    <row r="77" spans="1:7" s="69" customFormat="1" ht="25.5" x14ac:dyDescent="0.2">
      <c r="A77" s="126"/>
      <c r="B77" s="127"/>
      <c r="C77" s="2" t="s">
        <v>69</v>
      </c>
      <c r="D77" s="128"/>
      <c r="E77" s="129"/>
      <c r="F77" s="39"/>
      <c r="G77" s="71"/>
    </row>
    <row r="78" spans="1:7" s="69" customFormat="1" ht="12.75" x14ac:dyDescent="0.2">
      <c r="A78" s="126"/>
      <c r="B78" s="127"/>
      <c r="C78" s="136" t="s">
        <v>73</v>
      </c>
      <c r="D78" s="128"/>
      <c r="E78" s="129"/>
      <c r="F78" s="39"/>
      <c r="G78" s="71"/>
    </row>
    <row r="79" spans="1:7" s="69" customFormat="1" ht="25.5" x14ac:dyDescent="0.2">
      <c r="A79" s="126"/>
      <c r="B79" s="127"/>
      <c r="C79" s="136" t="s">
        <v>226</v>
      </c>
      <c r="D79" s="128"/>
      <c r="E79" s="129"/>
      <c r="F79" s="39"/>
      <c r="G79" s="71"/>
    </row>
    <row r="80" spans="1:7" s="69" customFormat="1" ht="25.5" x14ac:dyDescent="0.2">
      <c r="A80" s="126"/>
      <c r="B80" s="127"/>
      <c r="C80" s="136" t="s">
        <v>78</v>
      </c>
      <c r="D80" s="128"/>
      <c r="E80" s="129"/>
      <c r="F80" s="39"/>
      <c r="G80" s="71"/>
    </row>
    <row r="81" spans="1:7" s="69" customFormat="1" ht="12.75" x14ac:dyDescent="0.2">
      <c r="A81" s="126"/>
      <c r="B81" s="127"/>
      <c r="C81" s="136" t="s">
        <v>74</v>
      </c>
      <c r="D81" s="128"/>
      <c r="E81" s="129"/>
      <c r="F81" s="39"/>
      <c r="G81" s="71"/>
    </row>
    <row r="82" spans="1:7" s="69" customFormat="1" ht="12.75" x14ac:dyDescent="0.2">
      <c r="A82" s="126"/>
      <c r="B82" s="127"/>
      <c r="C82" s="136" t="s">
        <v>75</v>
      </c>
      <c r="D82" s="128"/>
      <c r="E82" s="129"/>
      <c r="F82" s="39"/>
      <c r="G82" s="71"/>
    </row>
    <row r="83" spans="1:7" s="69" customFormat="1" ht="25.5" x14ac:dyDescent="0.2">
      <c r="A83" s="126"/>
      <c r="B83" s="127"/>
      <c r="C83" s="136" t="s">
        <v>80</v>
      </c>
      <c r="D83" s="128"/>
      <c r="E83" s="129"/>
      <c r="F83" s="39"/>
      <c r="G83" s="71"/>
    </row>
    <row r="84" spans="1:7" s="69" customFormat="1" ht="25.5" x14ac:dyDescent="0.2">
      <c r="A84" s="126"/>
      <c r="B84" s="127"/>
      <c r="C84" s="136" t="s">
        <v>228</v>
      </c>
      <c r="D84" s="128"/>
      <c r="E84" s="129"/>
      <c r="F84" s="39"/>
      <c r="G84" s="71"/>
    </row>
    <row r="85" spans="1:7" s="69" customFormat="1" ht="25.5" x14ac:dyDescent="0.2">
      <c r="A85" s="126"/>
      <c r="B85" s="127"/>
      <c r="C85" s="136" t="s">
        <v>229</v>
      </c>
      <c r="D85" s="128"/>
      <c r="E85" s="129"/>
      <c r="F85" s="39"/>
      <c r="G85" s="71"/>
    </row>
    <row r="86" spans="1:7" s="69" customFormat="1" ht="25.5" x14ac:dyDescent="0.2">
      <c r="A86" s="126"/>
      <c r="B86" s="127"/>
      <c r="C86" s="136" t="s">
        <v>227</v>
      </c>
      <c r="D86" s="128"/>
      <c r="E86" s="129"/>
      <c r="F86" s="39"/>
      <c r="G86" s="71"/>
    </row>
    <row r="87" spans="1:7" s="1" customFormat="1" ht="25.5" x14ac:dyDescent="0.2">
      <c r="A87" s="7"/>
      <c r="B87" s="3"/>
      <c r="C87" s="2" t="s">
        <v>70</v>
      </c>
      <c r="D87" s="11"/>
      <c r="E87" s="130"/>
      <c r="F87" s="40"/>
      <c r="G87" s="6"/>
    </row>
    <row r="88" spans="1:7" s="1" customFormat="1" ht="25.5" x14ac:dyDescent="0.2">
      <c r="A88" s="7"/>
      <c r="B88" s="3"/>
      <c r="C88" s="2" t="s">
        <v>77</v>
      </c>
      <c r="D88" s="11"/>
      <c r="E88" s="130"/>
      <c r="F88" s="40"/>
      <c r="G88" s="6"/>
    </row>
    <row r="89" spans="1:7" s="1" customFormat="1" ht="38.25" x14ac:dyDescent="0.2">
      <c r="A89" s="14" t="s">
        <v>42</v>
      </c>
      <c r="B89" s="13"/>
      <c r="C89" s="2" t="s">
        <v>76</v>
      </c>
      <c r="D89" s="11"/>
      <c r="E89" s="130"/>
      <c r="F89" s="40"/>
      <c r="G89" s="6"/>
    </row>
    <row r="90" spans="1:7" s="1" customFormat="1" ht="25.5" x14ac:dyDescent="0.2">
      <c r="A90" s="14" t="s">
        <v>42</v>
      </c>
      <c r="B90" s="13"/>
      <c r="C90" s="3" t="s">
        <v>47</v>
      </c>
      <c r="D90" s="11"/>
      <c r="E90" s="130"/>
      <c r="F90" s="40"/>
      <c r="G90" s="6"/>
    </row>
    <row r="91" spans="1:7" s="1" customFormat="1" ht="12.75" x14ac:dyDescent="0.2">
      <c r="A91" s="14"/>
      <c r="B91" s="13"/>
      <c r="C91" s="3"/>
      <c r="D91" s="11"/>
      <c r="E91" s="130"/>
      <c r="F91" s="40"/>
      <c r="G91" s="6"/>
    </row>
    <row r="92" spans="1:7" s="63" customFormat="1" x14ac:dyDescent="0.25">
      <c r="A92" s="27" t="s">
        <v>16</v>
      </c>
      <c r="B92" s="29" t="s">
        <v>19</v>
      </c>
      <c r="C92" s="5" t="s">
        <v>319</v>
      </c>
      <c r="D92" s="9"/>
      <c r="E92" s="10"/>
      <c r="F92" s="36"/>
      <c r="G92" s="62"/>
    </row>
    <row r="93" spans="1:7" s="72" customFormat="1" ht="25.5" x14ac:dyDescent="0.2">
      <c r="A93" s="137"/>
      <c r="B93" s="138" t="s">
        <v>15</v>
      </c>
      <c r="C93" s="139" t="s">
        <v>309</v>
      </c>
      <c r="D93" s="140" t="s">
        <v>138</v>
      </c>
      <c r="E93" s="130">
        <v>1</v>
      </c>
      <c r="F93" s="40"/>
      <c r="G93" s="70">
        <f>E93*F93</f>
        <v>0</v>
      </c>
    </row>
    <row r="94" spans="1:7" s="72" customFormat="1" ht="235.5" customHeight="1" x14ac:dyDescent="0.2">
      <c r="A94" s="137"/>
      <c r="B94" s="138"/>
      <c r="C94" s="13" t="s">
        <v>115</v>
      </c>
      <c r="D94" s="141"/>
      <c r="E94" s="142"/>
      <c r="F94" s="41"/>
      <c r="G94" s="73"/>
    </row>
    <row r="95" spans="1:7" s="72" customFormat="1" ht="216.75" x14ac:dyDescent="0.2">
      <c r="A95" s="137"/>
      <c r="B95" s="138"/>
      <c r="C95" s="4" t="s">
        <v>116</v>
      </c>
      <c r="D95" s="141"/>
      <c r="E95" s="142"/>
      <c r="F95" s="41"/>
      <c r="G95" s="73"/>
    </row>
    <row r="96" spans="1:7" s="1" customFormat="1" ht="12.75" x14ac:dyDescent="0.2">
      <c r="A96" s="14"/>
      <c r="B96" s="13"/>
      <c r="C96" s="3"/>
      <c r="D96" s="11"/>
      <c r="E96" s="130"/>
      <c r="F96" s="40"/>
      <c r="G96" s="6"/>
    </row>
    <row r="97" spans="1:7" s="63" customFormat="1" ht="25.5" x14ac:dyDescent="0.25">
      <c r="A97" s="27" t="s">
        <v>16</v>
      </c>
      <c r="B97" s="29" t="s">
        <v>21</v>
      </c>
      <c r="C97" s="5" t="s">
        <v>320</v>
      </c>
      <c r="D97" s="9"/>
      <c r="E97" s="10"/>
      <c r="F97" s="36"/>
      <c r="G97" s="62"/>
    </row>
    <row r="98" spans="1:7" s="69" customFormat="1" ht="39.75" x14ac:dyDescent="0.2">
      <c r="A98" s="126"/>
      <c r="B98" s="127" t="s">
        <v>15</v>
      </c>
      <c r="C98" s="132" t="s">
        <v>337</v>
      </c>
      <c r="D98" s="128" t="s">
        <v>4</v>
      </c>
      <c r="E98" s="129">
        <v>18</v>
      </c>
      <c r="F98" s="39"/>
      <c r="G98" s="68">
        <f>E98*F98</f>
        <v>0</v>
      </c>
    </row>
    <row r="99" spans="1:7" s="69" customFormat="1" ht="12.75" x14ac:dyDescent="0.2">
      <c r="A99" s="133"/>
      <c r="B99" s="134"/>
      <c r="C99" s="135"/>
      <c r="D99" s="128"/>
      <c r="E99" s="129"/>
      <c r="F99" s="39"/>
      <c r="G99" s="71"/>
    </row>
    <row r="100" spans="1:7" s="69" customFormat="1" ht="52.5" x14ac:dyDescent="0.2">
      <c r="A100" s="126"/>
      <c r="B100" s="127" t="s">
        <v>16</v>
      </c>
      <c r="C100" s="132" t="s">
        <v>338</v>
      </c>
      <c r="D100" s="128" t="s">
        <v>4</v>
      </c>
      <c r="E100" s="129">
        <v>15</v>
      </c>
      <c r="F100" s="39"/>
      <c r="G100" s="68">
        <f>E100*F100</f>
        <v>0</v>
      </c>
    </row>
    <row r="101" spans="1:7" s="69" customFormat="1" ht="12.75" x14ac:dyDescent="0.2">
      <c r="A101" s="133"/>
      <c r="B101" s="134"/>
      <c r="C101" s="135"/>
      <c r="D101" s="128"/>
      <c r="E101" s="129"/>
      <c r="F101" s="39"/>
      <c r="G101" s="71"/>
    </row>
    <row r="102" spans="1:7" s="69" customFormat="1" ht="27" x14ac:dyDescent="0.2">
      <c r="A102" s="126"/>
      <c r="B102" s="127" t="s">
        <v>19</v>
      </c>
      <c r="C102" s="132" t="s">
        <v>339</v>
      </c>
      <c r="D102" s="128" t="s">
        <v>4</v>
      </c>
      <c r="E102" s="129">
        <v>10</v>
      </c>
      <c r="F102" s="39"/>
      <c r="G102" s="68">
        <f>E102*F102</f>
        <v>0</v>
      </c>
    </row>
    <row r="103" spans="1:7" s="69" customFormat="1" ht="12.75" x14ac:dyDescent="0.2">
      <c r="A103" s="133"/>
      <c r="B103" s="134"/>
      <c r="C103" s="135"/>
      <c r="D103" s="128"/>
      <c r="E103" s="129"/>
      <c r="F103" s="39"/>
      <c r="G103" s="71"/>
    </row>
    <row r="104" spans="1:7" s="69" customFormat="1" ht="27" x14ac:dyDescent="0.2">
      <c r="A104" s="126"/>
      <c r="B104" s="127" t="s">
        <v>21</v>
      </c>
      <c r="C104" s="132" t="s">
        <v>340</v>
      </c>
      <c r="D104" s="128" t="s">
        <v>4</v>
      </c>
      <c r="E104" s="129">
        <v>45</v>
      </c>
      <c r="F104" s="39"/>
      <c r="G104" s="68">
        <f>E104*F104</f>
        <v>0</v>
      </c>
    </row>
    <row r="105" spans="1:7" s="69" customFormat="1" ht="12.75" x14ac:dyDescent="0.2">
      <c r="A105" s="133"/>
      <c r="B105" s="134"/>
      <c r="C105" s="135"/>
      <c r="D105" s="128"/>
      <c r="E105" s="129"/>
      <c r="F105" s="39"/>
      <c r="G105" s="71"/>
    </row>
    <row r="106" spans="1:7" s="69" customFormat="1" ht="27" x14ac:dyDescent="0.2">
      <c r="A106" s="126"/>
      <c r="B106" s="127" t="s">
        <v>22</v>
      </c>
      <c r="C106" s="132" t="s">
        <v>341</v>
      </c>
      <c r="D106" s="128" t="s">
        <v>4</v>
      </c>
      <c r="E106" s="129">
        <v>40</v>
      </c>
      <c r="F106" s="39"/>
      <c r="G106" s="68">
        <f>E106*F106</f>
        <v>0</v>
      </c>
    </row>
    <row r="107" spans="1:7" s="69" customFormat="1" ht="12.75" x14ac:dyDescent="0.2">
      <c r="A107" s="133" t="s">
        <v>42</v>
      </c>
      <c r="B107" s="134"/>
      <c r="C107" s="135" t="s">
        <v>44</v>
      </c>
      <c r="D107" s="128"/>
      <c r="E107" s="129"/>
      <c r="F107" s="39"/>
      <c r="G107" s="71"/>
    </row>
    <row r="108" spans="1:7" s="69" customFormat="1" ht="12.75" x14ac:dyDescent="0.2">
      <c r="A108" s="133"/>
      <c r="B108" s="134"/>
      <c r="C108" s="135"/>
      <c r="D108" s="128"/>
      <c r="E108" s="129"/>
      <c r="F108" s="39"/>
      <c r="G108" s="71"/>
    </row>
    <row r="109" spans="1:7" s="69" customFormat="1" ht="14.25" x14ac:dyDescent="0.2">
      <c r="A109" s="126"/>
      <c r="B109" s="127" t="s">
        <v>24</v>
      </c>
      <c r="C109" s="132" t="s">
        <v>342</v>
      </c>
      <c r="D109" s="128" t="s">
        <v>4</v>
      </c>
      <c r="E109" s="129">
        <v>12</v>
      </c>
      <c r="F109" s="39"/>
      <c r="G109" s="68">
        <f>E109*F109</f>
        <v>0</v>
      </c>
    </row>
    <row r="110" spans="1:7" s="69" customFormat="1" ht="14.25" x14ac:dyDescent="0.2">
      <c r="A110" s="126"/>
      <c r="B110" s="127"/>
      <c r="C110" s="132" t="s">
        <v>343</v>
      </c>
      <c r="D110" s="128" t="s">
        <v>4</v>
      </c>
      <c r="E110" s="129">
        <v>10</v>
      </c>
      <c r="F110" s="39"/>
      <c r="G110" s="68">
        <f>E110*F110</f>
        <v>0</v>
      </c>
    </row>
    <row r="111" spans="1:7" s="69" customFormat="1" ht="12.75" x14ac:dyDescent="0.2">
      <c r="A111" s="133" t="s">
        <v>42</v>
      </c>
      <c r="B111" s="134"/>
      <c r="C111" s="135"/>
      <c r="D111" s="128"/>
      <c r="E111" s="129"/>
      <c r="F111" s="39"/>
      <c r="G111" s="71"/>
    </row>
    <row r="112" spans="1:7" s="69" customFormat="1" ht="38.25" x14ac:dyDescent="0.2">
      <c r="A112" s="126"/>
      <c r="B112" s="127" t="s">
        <v>25</v>
      </c>
      <c r="C112" s="143" t="s">
        <v>250</v>
      </c>
      <c r="D112" s="128" t="s">
        <v>4</v>
      </c>
      <c r="E112" s="129">
        <v>4</v>
      </c>
      <c r="F112" s="39"/>
      <c r="G112" s="68">
        <f>E112*F112</f>
        <v>0</v>
      </c>
    </row>
    <row r="113" spans="1:7" s="69" customFormat="1" ht="12.75" x14ac:dyDescent="0.2">
      <c r="A113" s="133"/>
      <c r="B113" s="134"/>
      <c r="C113" s="127"/>
      <c r="D113" s="128"/>
      <c r="E113" s="129"/>
      <c r="F113" s="39"/>
      <c r="G113" s="71"/>
    </row>
    <row r="114" spans="1:7" s="69" customFormat="1" ht="25.5" x14ac:dyDescent="0.2">
      <c r="A114" s="133"/>
      <c r="B114" s="134" t="s">
        <v>28</v>
      </c>
      <c r="C114" s="127" t="s">
        <v>203</v>
      </c>
      <c r="D114" s="144" t="s">
        <v>2</v>
      </c>
      <c r="E114" s="144">
        <v>3</v>
      </c>
      <c r="F114" s="39"/>
      <c r="G114" s="68">
        <f>E114*F114</f>
        <v>0</v>
      </c>
    </row>
    <row r="115" spans="1:7" s="69" customFormat="1" ht="12.75" x14ac:dyDescent="0.2">
      <c r="A115" s="133"/>
      <c r="B115" s="134"/>
      <c r="C115" s="127" t="s">
        <v>204</v>
      </c>
      <c r="D115" s="144"/>
      <c r="E115" s="144"/>
      <c r="F115" s="39"/>
      <c r="G115" s="71"/>
    </row>
    <row r="116" spans="1:7" s="69" customFormat="1" ht="12.75" x14ac:dyDescent="0.2">
      <c r="A116" s="133"/>
      <c r="B116" s="134"/>
      <c r="C116" s="127" t="s">
        <v>206</v>
      </c>
      <c r="D116" s="144"/>
      <c r="E116" s="144"/>
      <c r="F116" s="39"/>
      <c r="G116" s="71"/>
    </row>
    <row r="117" spans="1:7" s="69" customFormat="1" ht="12.75" x14ac:dyDescent="0.2">
      <c r="A117" s="133"/>
      <c r="B117" s="134"/>
      <c r="C117" s="127" t="s">
        <v>71</v>
      </c>
      <c r="D117" s="144"/>
      <c r="E117" s="144"/>
      <c r="F117" s="39"/>
      <c r="G117" s="71"/>
    </row>
    <row r="118" spans="1:7" s="69" customFormat="1" ht="25.5" x14ac:dyDescent="0.2">
      <c r="A118" s="133"/>
      <c r="B118" s="134"/>
      <c r="C118" s="127" t="s">
        <v>46</v>
      </c>
      <c r="D118" s="144"/>
      <c r="E118" s="144"/>
      <c r="F118" s="39"/>
      <c r="G118" s="71"/>
    </row>
    <row r="119" spans="1:7" s="69" customFormat="1" ht="25.5" x14ac:dyDescent="0.2">
      <c r="A119" s="133"/>
      <c r="B119" s="134"/>
      <c r="C119" s="127" t="s">
        <v>205</v>
      </c>
      <c r="D119" s="144"/>
      <c r="E119" s="144"/>
      <c r="F119" s="39"/>
      <c r="G119" s="71"/>
    </row>
    <row r="120" spans="1:7" s="69" customFormat="1" ht="12.75" x14ac:dyDescent="0.2">
      <c r="A120" s="133"/>
      <c r="B120" s="134"/>
      <c r="C120" s="127"/>
      <c r="D120" s="128"/>
      <c r="E120" s="129"/>
      <c r="F120" s="39"/>
      <c r="G120" s="71"/>
    </row>
    <row r="121" spans="1:7" s="69" customFormat="1" ht="12.75" x14ac:dyDescent="0.2">
      <c r="A121" s="133"/>
      <c r="B121" s="134"/>
      <c r="C121" s="127"/>
      <c r="D121" s="128"/>
      <c r="E121" s="129"/>
      <c r="F121" s="39"/>
      <c r="G121" s="71"/>
    </row>
    <row r="122" spans="1:7" s="69" customFormat="1" ht="25.5" x14ac:dyDescent="0.2">
      <c r="A122" s="126"/>
      <c r="B122" s="127" t="s">
        <v>31</v>
      </c>
      <c r="C122" s="143" t="s">
        <v>81</v>
      </c>
      <c r="D122" s="128" t="s">
        <v>2</v>
      </c>
      <c r="E122" s="129">
        <v>6</v>
      </c>
      <c r="F122" s="39"/>
      <c r="G122" s="68">
        <f>E122*F122</f>
        <v>0</v>
      </c>
    </row>
    <row r="123" spans="1:7" s="69" customFormat="1" ht="12.75" x14ac:dyDescent="0.2">
      <c r="A123" s="126"/>
      <c r="B123" s="127"/>
      <c r="C123" s="143" t="s">
        <v>83</v>
      </c>
      <c r="D123" s="128"/>
      <c r="E123" s="129"/>
      <c r="F123" s="39"/>
      <c r="G123" s="71"/>
    </row>
    <row r="124" spans="1:7" s="69" customFormat="1" ht="12.75" x14ac:dyDescent="0.2">
      <c r="A124" s="126"/>
      <c r="B124" s="127"/>
      <c r="C124" s="135" t="s">
        <v>190</v>
      </c>
      <c r="D124" s="128"/>
      <c r="E124" s="129"/>
      <c r="F124" s="39"/>
      <c r="G124" s="71"/>
    </row>
    <row r="125" spans="1:7" s="69" customFormat="1" ht="12.75" x14ac:dyDescent="0.2">
      <c r="A125" s="126"/>
      <c r="B125" s="127"/>
      <c r="C125" s="127" t="s">
        <v>82</v>
      </c>
      <c r="D125" s="128"/>
      <c r="E125" s="129"/>
      <c r="F125" s="39"/>
      <c r="G125" s="71"/>
    </row>
    <row r="126" spans="1:7" s="69" customFormat="1" ht="12.75" x14ac:dyDescent="0.2">
      <c r="A126" s="133" t="s">
        <v>42</v>
      </c>
      <c r="B126" s="134"/>
      <c r="C126" s="127" t="s">
        <v>189</v>
      </c>
      <c r="D126" s="128"/>
      <c r="E126" s="129"/>
      <c r="F126" s="39"/>
      <c r="G126" s="71"/>
    </row>
    <row r="127" spans="1:7" s="69" customFormat="1" ht="12.75" x14ac:dyDescent="0.2">
      <c r="A127" s="133" t="s">
        <v>42</v>
      </c>
      <c r="B127" s="134"/>
      <c r="C127" s="127" t="s">
        <v>84</v>
      </c>
      <c r="D127" s="128"/>
      <c r="E127" s="129"/>
      <c r="F127" s="39"/>
      <c r="G127" s="71"/>
    </row>
    <row r="128" spans="1:7" s="69" customFormat="1" ht="12.75" x14ac:dyDescent="0.2">
      <c r="A128" s="133" t="s">
        <v>42</v>
      </c>
      <c r="B128" s="134"/>
      <c r="C128" s="127" t="s">
        <v>191</v>
      </c>
      <c r="D128" s="128"/>
      <c r="E128" s="129"/>
      <c r="F128" s="39"/>
      <c r="G128" s="71"/>
    </row>
    <row r="129" spans="1:7" s="69" customFormat="1" ht="12.75" x14ac:dyDescent="0.2">
      <c r="A129" s="133" t="s">
        <v>42</v>
      </c>
      <c r="B129" s="134"/>
      <c r="C129" s="127" t="s">
        <v>192</v>
      </c>
      <c r="D129" s="128"/>
      <c r="E129" s="129"/>
      <c r="F129" s="39"/>
      <c r="G129" s="71"/>
    </row>
    <row r="130" spans="1:7" s="69" customFormat="1" ht="12.75" x14ac:dyDescent="0.2">
      <c r="A130" s="133"/>
      <c r="B130" s="134"/>
      <c r="C130" s="127"/>
      <c r="D130" s="128"/>
      <c r="E130" s="129"/>
      <c r="F130" s="39"/>
      <c r="G130" s="71"/>
    </row>
    <row r="131" spans="1:7" s="69" customFormat="1" ht="12.75" x14ac:dyDescent="0.2">
      <c r="A131" s="126"/>
      <c r="B131" s="127" t="s">
        <v>32</v>
      </c>
      <c r="C131" s="143" t="s">
        <v>86</v>
      </c>
      <c r="D131" s="128" t="s">
        <v>2</v>
      </c>
      <c r="E131" s="129">
        <v>2</v>
      </c>
      <c r="F131" s="39"/>
      <c r="G131" s="68">
        <f>E131*F131</f>
        <v>0</v>
      </c>
    </row>
    <row r="132" spans="1:7" s="69" customFormat="1" ht="12.75" x14ac:dyDescent="0.2">
      <c r="A132" s="126"/>
      <c r="B132" s="127"/>
      <c r="C132" s="143" t="s">
        <v>85</v>
      </c>
      <c r="D132" s="128"/>
      <c r="E132" s="129"/>
      <c r="F132" s="39"/>
      <c r="G132" s="71"/>
    </row>
    <row r="133" spans="1:7" s="69" customFormat="1" ht="12.75" x14ac:dyDescent="0.2">
      <c r="A133" s="126"/>
      <c r="B133" s="127"/>
      <c r="C133" s="135" t="s">
        <v>196</v>
      </c>
      <c r="D133" s="128"/>
      <c r="E133" s="129"/>
      <c r="F133" s="39"/>
      <c r="G133" s="71"/>
    </row>
    <row r="134" spans="1:7" s="69" customFormat="1" ht="12.75" x14ac:dyDescent="0.2">
      <c r="A134" s="133" t="s">
        <v>42</v>
      </c>
      <c r="B134" s="134"/>
      <c r="C134" s="127" t="s">
        <v>198</v>
      </c>
      <c r="D134" s="128"/>
      <c r="E134" s="129"/>
      <c r="F134" s="39"/>
      <c r="G134" s="71"/>
    </row>
    <row r="135" spans="1:7" s="69" customFormat="1" ht="12.75" x14ac:dyDescent="0.2">
      <c r="A135" s="133" t="s">
        <v>42</v>
      </c>
      <c r="B135" s="134"/>
      <c r="C135" s="127" t="s">
        <v>197</v>
      </c>
      <c r="D135" s="128"/>
      <c r="E135" s="129"/>
      <c r="F135" s="39"/>
      <c r="G135" s="71"/>
    </row>
    <row r="136" spans="1:7" s="69" customFormat="1" ht="12.75" x14ac:dyDescent="0.2">
      <c r="A136" s="133"/>
      <c r="B136" s="134"/>
      <c r="C136" s="127"/>
      <c r="D136" s="128"/>
      <c r="E136" s="129"/>
      <c r="F136" s="39"/>
      <c r="G136" s="71"/>
    </row>
    <row r="137" spans="1:7" s="69" customFormat="1" ht="12.75" x14ac:dyDescent="0.2">
      <c r="A137" s="126"/>
      <c r="B137" s="127" t="s">
        <v>33</v>
      </c>
      <c r="C137" s="143" t="s">
        <v>87</v>
      </c>
      <c r="D137" s="128" t="s">
        <v>2</v>
      </c>
      <c r="E137" s="129">
        <v>2</v>
      </c>
      <c r="F137" s="39"/>
      <c r="G137" s="68">
        <f>E137*F137</f>
        <v>0</v>
      </c>
    </row>
    <row r="138" spans="1:7" s="69" customFormat="1" ht="12.75" x14ac:dyDescent="0.2">
      <c r="A138" s="133"/>
      <c r="B138" s="134"/>
      <c r="C138" s="127"/>
      <c r="D138" s="128"/>
      <c r="E138" s="129"/>
      <c r="F138" s="39"/>
      <c r="G138" s="71"/>
    </row>
    <row r="139" spans="1:7" s="69" customFormat="1" ht="25.5" x14ac:dyDescent="0.2">
      <c r="A139" s="126"/>
      <c r="B139" s="127" t="s">
        <v>34</v>
      </c>
      <c r="C139" s="143" t="s">
        <v>99</v>
      </c>
      <c r="D139" s="128" t="s">
        <v>138</v>
      </c>
      <c r="E139" s="129">
        <v>1</v>
      </c>
      <c r="F139" s="39"/>
      <c r="G139" s="68">
        <f>E139*F139</f>
        <v>0</v>
      </c>
    </row>
    <row r="140" spans="1:7" s="1" customFormat="1" ht="12.75" x14ac:dyDescent="0.2">
      <c r="A140" s="7"/>
      <c r="B140" s="3"/>
      <c r="C140" s="186"/>
      <c r="D140" s="11"/>
      <c r="E140" s="130"/>
      <c r="F140" s="40"/>
      <c r="G140" s="6"/>
    </row>
    <row r="141" spans="1:7" s="1" customFormat="1" ht="12.75" x14ac:dyDescent="0.2">
      <c r="A141" s="14"/>
      <c r="B141" s="13"/>
      <c r="C141" s="3"/>
      <c r="D141" s="11"/>
      <c r="E141" s="130"/>
      <c r="F141" s="40"/>
      <c r="G141" s="6"/>
    </row>
    <row r="142" spans="1:7" s="63" customFormat="1" ht="25.5" x14ac:dyDescent="0.25">
      <c r="A142" s="27" t="s">
        <v>16</v>
      </c>
      <c r="B142" s="29" t="s">
        <v>22</v>
      </c>
      <c r="C142" s="5" t="s">
        <v>88</v>
      </c>
      <c r="D142" s="9"/>
      <c r="E142" s="10"/>
      <c r="F142" s="36"/>
      <c r="G142" s="62"/>
    </row>
    <row r="143" spans="1:7" s="63" customFormat="1" ht="63.75" x14ac:dyDescent="0.25">
      <c r="A143" s="7"/>
      <c r="B143" s="3" t="s">
        <v>15</v>
      </c>
      <c r="C143" s="131" t="s">
        <v>199</v>
      </c>
      <c r="D143" s="11" t="s">
        <v>4</v>
      </c>
      <c r="E143" s="130">
        <v>28</v>
      </c>
      <c r="F143" s="31"/>
      <c r="G143" s="70">
        <f>E143*F143</f>
        <v>0</v>
      </c>
    </row>
    <row r="144" spans="1:7" s="63" customFormat="1" x14ac:dyDescent="0.25">
      <c r="A144" s="14"/>
      <c r="B144" s="13"/>
      <c r="C144" s="4"/>
      <c r="D144" s="11"/>
      <c r="E144" s="130"/>
      <c r="F144" s="40"/>
      <c r="G144" s="6"/>
    </row>
    <row r="145" spans="1:7" s="63" customFormat="1" ht="63.75" x14ac:dyDescent="0.25">
      <c r="A145" s="7"/>
      <c r="B145" s="3" t="s">
        <v>16</v>
      </c>
      <c r="C145" s="131" t="s">
        <v>200</v>
      </c>
      <c r="D145" s="11" t="s">
        <v>4</v>
      </c>
      <c r="E145" s="130">
        <v>45</v>
      </c>
      <c r="F145" s="31"/>
      <c r="G145" s="70">
        <f>E145*F145</f>
        <v>0</v>
      </c>
    </row>
    <row r="146" spans="1:7" s="63" customFormat="1" x14ac:dyDescent="0.25">
      <c r="A146" s="14"/>
      <c r="B146" s="13"/>
      <c r="C146" s="4"/>
      <c r="D146" s="11"/>
      <c r="E146" s="130"/>
      <c r="F146" s="40"/>
      <c r="G146" s="6"/>
    </row>
    <row r="147" spans="1:7" s="63" customFormat="1" ht="63.75" x14ac:dyDescent="0.25">
      <c r="A147" s="7"/>
      <c r="B147" s="3" t="s">
        <v>19</v>
      </c>
      <c r="C147" s="131" t="s">
        <v>251</v>
      </c>
      <c r="D147" s="11" t="s">
        <v>4</v>
      </c>
      <c r="E147" s="130">
        <v>18</v>
      </c>
      <c r="F147" s="31"/>
      <c r="G147" s="70">
        <f>E147*F147</f>
        <v>0</v>
      </c>
    </row>
    <row r="148" spans="1:7" s="63" customFormat="1" x14ac:dyDescent="0.25">
      <c r="A148" s="7"/>
      <c r="B148" s="3"/>
      <c r="C148" s="131"/>
      <c r="D148" s="11"/>
      <c r="E148" s="130"/>
      <c r="F148" s="31"/>
      <c r="G148" s="70"/>
    </row>
    <row r="149" spans="1:7" s="63" customFormat="1" ht="38.25" x14ac:dyDescent="0.25">
      <c r="A149" s="7"/>
      <c r="B149" s="3" t="s">
        <v>21</v>
      </c>
      <c r="C149" s="131" t="s">
        <v>225</v>
      </c>
      <c r="D149" s="11" t="s">
        <v>2</v>
      </c>
      <c r="E149" s="130">
        <v>1</v>
      </c>
      <c r="F149" s="31"/>
      <c r="G149" s="70">
        <f t="shared" ref="G149" si="0">E149*F149</f>
        <v>0</v>
      </c>
    </row>
    <row r="150" spans="1:7" s="63" customFormat="1" x14ac:dyDescent="0.25">
      <c r="A150" s="14" t="s">
        <v>42</v>
      </c>
      <c r="B150" s="13"/>
      <c r="C150" s="131"/>
      <c r="D150" s="11"/>
      <c r="E150" s="130"/>
      <c r="F150" s="40"/>
      <c r="G150" s="6"/>
    </row>
    <row r="151" spans="1:7" s="63" customFormat="1" x14ac:dyDescent="0.25">
      <c r="A151" s="145" t="s">
        <v>16</v>
      </c>
      <c r="B151" s="29" t="s">
        <v>24</v>
      </c>
      <c r="C151" s="5" t="s">
        <v>89</v>
      </c>
      <c r="D151" s="9"/>
      <c r="E151" s="10"/>
      <c r="F151" s="36"/>
      <c r="G151" s="62"/>
    </row>
    <row r="152" spans="1:7" s="63" customFormat="1" ht="25.5" x14ac:dyDescent="0.25">
      <c r="A152" s="7"/>
      <c r="B152" s="3" t="s">
        <v>15</v>
      </c>
      <c r="C152" s="131" t="s">
        <v>48</v>
      </c>
      <c r="D152" s="11" t="s">
        <v>2</v>
      </c>
      <c r="E152" s="130">
        <v>1</v>
      </c>
      <c r="F152" s="31"/>
      <c r="G152" s="70">
        <f>E152*F152</f>
        <v>0</v>
      </c>
    </row>
    <row r="153" spans="1:7" s="63" customFormat="1" x14ac:dyDescent="0.25">
      <c r="A153" s="14"/>
      <c r="B153" s="13"/>
      <c r="C153" s="4" t="s">
        <v>344</v>
      </c>
      <c r="D153" s="11"/>
      <c r="E153" s="130"/>
      <c r="F153" s="40"/>
      <c r="G153" s="6"/>
    </row>
    <row r="154" spans="1:7" s="63" customFormat="1" x14ac:dyDescent="0.25">
      <c r="A154" s="133"/>
      <c r="B154" s="134"/>
      <c r="C154" s="135" t="s">
        <v>345</v>
      </c>
      <c r="D154" s="128"/>
      <c r="E154" s="129"/>
      <c r="F154" s="39"/>
      <c r="G154" s="71"/>
    </row>
    <row r="155" spans="1:7" s="63" customFormat="1" x14ac:dyDescent="0.25">
      <c r="A155" s="133"/>
      <c r="B155" s="134"/>
      <c r="C155" s="135" t="s">
        <v>346</v>
      </c>
      <c r="D155" s="128"/>
      <c r="E155" s="129"/>
      <c r="F155" s="39"/>
      <c r="G155" s="71"/>
    </row>
    <row r="156" spans="1:7" s="63" customFormat="1" ht="25.5" x14ac:dyDescent="0.25">
      <c r="A156" s="14"/>
      <c r="B156" s="13"/>
      <c r="C156" s="4" t="s">
        <v>347</v>
      </c>
      <c r="D156" s="11"/>
      <c r="E156" s="130"/>
      <c r="F156" s="40"/>
      <c r="G156" s="6"/>
    </row>
    <row r="157" spans="1:7" s="63" customFormat="1" x14ac:dyDescent="0.25">
      <c r="A157" s="14"/>
      <c r="B157" s="13"/>
      <c r="C157" s="4" t="s">
        <v>348</v>
      </c>
      <c r="D157" s="11"/>
      <c r="E157" s="130"/>
      <c r="F157" s="40"/>
      <c r="G157" s="6"/>
    </row>
    <row r="158" spans="1:7" s="63" customFormat="1" ht="25.5" x14ac:dyDescent="0.25">
      <c r="A158" s="14"/>
      <c r="B158" s="13"/>
      <c r="C158" s="4" t="s">
        <v>106</v>
      </c>
      <c r="D158" s="11"/>
      <c r="E158" s="130"/>
      <c r="F158" s="40"/>
      <c r="G158" s="6"/>
    </row>
    <row r="159" spans="1:7" s="63" customFormat="1" x14ac:dyDescent="0.25">
      <c r="A159" s="14"/>
      <c r="B159" s="13"/>
      <c r="C159" s="4" t="s">
        <v>107</v>
      </c>
      <c r="D159" s="11"/>
      <c r="E159" s="130"/>
      <c r="F159" s="40"/>
      <c r="G159" s="6"/>
    </row>
    <row r="160" spans="1:7" s="63" customFormat="1" x14ac:dyDescent="0.25">
      <c r="A160" s="14"/>
      <c r="B160" s="13"/>
      <c r="C160" s="4" t="s">
        <v>108</v>
      </c>
      <c r="D160" s="11"/>
      <c r="E160" s="130"/>
      <c r="F160" s="40"/>
      <c r="G160" s="6"/>
    </row>
    <row r="161" spans="1:7" s="63" customFormat="1" ht="63.75" x14ac:dyDescent="0.25">
      <c r="A161" s="14"/>
      <c r="B161" s="13"/>
      <c r="C161" s="4" t="s">
        <v>103</v>
      </c>
      <c r="D161" s="11"/>
      <c r="E161" s="130"/>
      <c r="F161" s="40"/>
      <c r="G161" s="6"/>
    </row>
    <row r="162" spans="1:7" s="63" customFormat="1" ht="25.5" x14ac:dyDescent="0.25">
      <c r="A162" s="14"/>
      <c r="B162" s="13"/>
      <c r="C162" s="4" t="s">
        <v>49</v>
      </c>
      <c r="D162" s="11"/>
      <c r="E162" s="130"/>
      <c r="F162" s="40"/>
      <c r="G162" s="6"/>
    </row>
    <row r="163" spans="1:7" s="63" customFormat="1" ht="25.5" x14ac:dyDescent="0.25">
      <c r="A163" s="14"/>
      <c r="B163" s="13"/>
      <c r="C163" s="4" t="s">
        <v>349</v>
      </c>
      <c r="D163" s="11"/>
      <c r="E163" s="130"/>
      <c r="F163" s="40"/>
      <c r="G163" s="6"/>
    </row>
    <row r="164" spans="1:7" s="63" customFormat="1" ht="25.5" x14ac:dyDescent="0.25">
      <c r="A164" s="14"/>
      <c r="B164" s="13"/>
      <c r="C164" s="4" t="s">
        <v>109</v>
      </c>
      <c r="D164" s="11"/>
      <c r="E164" s="130"/>
      <c r="F164" s="40"/>
      <c r="G164" s="6"/>
    </row>
    <row r="165" spans="1:7" s="63" customFormat="1" x14ac:dyDescent="0.25">
      <c r="A165" s="14"/>
      <c r="B165" s="13"/>
      <c r="C165" s="4" t="s">
        <v>50</v>
      </c>
      <c r="D165" s="11"/>
      <c r="E165" s="130"/>
      <c r="F165" s="40"/>
      <c r="G165" s="6"/>
    </row>
    <row r="166" spans="1:7" s="63" customFormat="1" ht="38.25" x14ac:dyDescent="0.25">
      <c r="A166" s="14"/>
      <c r="B166" s="13"/>
      <c r="C166" s="4" t="s">
        <v>110</v>
      </c>
      <c r="D166" s="11"/>
      <c r="E166" s="130"/>
      <c r="F166" s="40"/>
      <c r="G166" s="6"/>
    </row>
    <row r="167" spans="1:7" s="63" customFormat="1" ht="25.5" x14ac:dyDescent="0.25">
      <c r="A167" s="14"/>
      <c r="B167" s="13"/>
      <c r="C167" s="4" t="s">
        <v>292</v>
      </c>
      <c r="D167" s="11"/>
      <c r="E167" s="130"/>
      <c r="F167" s="40"/>
      <c r="G167" s="6"/>
    </row>
    <row r="168" spans="1:7" s="63" customFormat="1" x14ac:dyDescent="0.25">
      <c r="A168" s="14"/>
      <c r="B168" s="13"/>
      <c r="C168" s="4"/>
      <c r="D168" s="11"/>
      <c r="E168" s="130"/>
      <c r="F168" s="40"/>
      <c r="G168" s="6"/>
    </row>
    <row r="169" spans="1:7" s="63" customFormat="1" x14ac:dyDescent="0.25">
      <c r="A169" s="14"/>
      <c r="B169" s="13"/>
      <c r="C169" s="4"/>
      <c r="D169" s="11"/>
      <c r="E169" s="130"/>
      <c r="F169" s="40"/>
      <c r="G169" s="6"/>
    </row>
    <row r="170" spans="1:7" s="63" customFormat="1" x14ac:dyDescent="0.25">
      <c r="A170" s="7"/>
      <c r="B170" s="3" t="s">
        <v>16</v>
      </c>
      <c r="C170" s="131" t="s">
        <v>51</v>
      </c>
      <c r="D170" s="11" t="s">
        <v>2</v>
      </c>
      <c r="E170" s="130">
        <v>1</v>
      </c>
      <c r="F170" s="31"/>
      <c r="G170" s="70">
        <f>E170*F170</f>
        <v>0</v>
      </c>
    </row>
    <row r="171" spans="1:7" s="63" customFormat="1" x14ac:dyDescent="0.25">
      <c r="A171" s="14"/>
      <c r="B171" s="13"/>
      <c r="C171" s="4" t="s">
        <v>52</v>
      </c>
      <c r="D171" s="11"/>
      <c r="E171" s="130"/>
      <c r="F171" s="40"/>
      <c r="G171" s="6"/>
    </row>
    <row r="172" spans="1:7" s="63" customFormat="1" x14ac:dyDescent="0.25">
      <c r="A172" s="14"/>
      <c r="B172" s="13"/>
      <c r="C172" s="4" t="s">
        <v>53</v>
      </c>
      <c r="D172" s="11"/>
      <c r="E172" s="130"/>
      <c r="F172" s="40"/>
      <c r="G172" s="6"/>
    </row>
    <row r="173" spans="1:7" s="63" customFormat="1" x14ac:dyDescent="0.25">
      <c r="A173" s="27"/>
      <c r="B173" s="29"/>
      <c r="C173" s="4" t="s">
        <v>54</v>
      </c>
      <c r="D173" s="9"/>
      <c r="E173" s="10"/>
      <c r="F173" s="43"/>
      <c r="G173" s="74"/>
    </row>
    <row r="174" spans="1:7" s="63" customFormat="1" x14ac:dyDescent="0.25">
      <c r="A174" s="14"/>
      <c r="B174" s="13"/>
      <c r="C174" s="4"/>
      <c r="D174" s="11"/>
      <c r="E174" s="130"/>
      <c r="F174" s="40"/>
      <c r="G174" s="6"/>
    </row>
    <row r="175" spans="1:7" s="63" customFormat="1" ht="25.5" x14ac:dyDescent="0.25">
      <c r="A175" s="7"/>
      <c r="B175" s="3" t="s">
        <v>19</v>
      </c>
      <c r="C175" s="131" t="s">
        <v>91</v>
      </c>
      <c r="D175" s="11" t="s">
        <v>2</v>
      </c>
      <c r="E175" s="130">
        <v>2</v>
      </c>
      <c r="F175" s="31"/>
      <c r="G175" s="70">
        <f>E175*F175</f>
        <v>0</v>
      </c>
    </row>
    <row r="176" spans="1:7" s="63" customFormat="1" x14ac:dyDescent="0.25">
      <c r="A176" s="7"/>
      <c r="B176" s="13"/>
      <c r="C176" s="4" t="s">
        <v>55</v>
      </c>
      <c r="D176" s="11"/>
      <c r="E176" s="130"/>
      <c r="F176" s="40"/>
      <c r="G176" s="6"/>
    </row>
    <row r="177" spans="1:7" s="63" customFormat="1" x14ac:dyDescent="0.25">
      <c r="A177" s="7"/>
      <c r="B177" s="13"/>
      <c r="C177" s="4" t="s">
        <v>90</v>
      </c>
      <c r="D177" s="11"/>
      <c r="E177" s="130"/>
      <c r="F177" s="40"/>
      <c r="G177" s="6"/>
    </row>
    <row r="178" spans="1:7" s="63" customFormat="1" x14ac:dyDescent="0.25">
      <c r="A178" s="7"/>
      <c r="B178" s="13"/>
      <c r="C178" s="4" t="s">
        <v>56</v>
      </c>
      <c r="D178" s="11"/>
      <c r="E178" s="130"/>
      <c r="F178" s="40"/>
      <c r="G178" s="6"/>
    </row>
    <row r="179" spans="1:7" s="63" customFormat="1" x14ac:dyDescent="0.25">
      <c r="A179" s="7"/>
      <c r="B179" s="13"/>
      <c r="C179" s="4" t="s">
        <v>117</v>
      </c>
      <c r="D179" s="11"/>
      <c r="E179" s="130"/>
      <c r="F179" s="40"/>
      <c r="G179" s="6"/>
    </row>
    <row r="180" spans="1:7" s="63" customFormat="1" x14ac:dyDescent="0.25">
      <c r="A180" s="14"/>
      <c r="B180" s="13"/>
      <c r="C180" s="4" t="s">
        <v>57</v>
      </c>
      <c r="D180" s="11"/>
      <c r="E180" s="130"/>
      <c r="F180" s="40"/>
      <c r="G180" s="6"/>
    </row>
    <row r="181" spans="1:7" s="63" customFormat="1" ht="25.5" x14ac:dyDescent="0.25">
      <c r="A181" s="14"/>
      <c r="B181" s="13"/>
      <c r="C181" s="4" t="s">
        <v>58</v>
      </c>
      <c r="D181" s="11"/>
      <c r="E181" s="130"/>
      <c r="F181" s="40"/>
      <c r="G181" s="75"/>
    </row>
    <row r="182" spans="1:7" s="63" customFormat="1" x14ac:dyDescent="0.25">
      <c r="A182" s="14"/>
      <c r="B182" s="13"/>
      <c r="C182" s="4"/>
      <c r="D182" s="11"/>
      <c r="E182" s="130"/>
      <c r="F182" s="40"/>
      <c r="G182" s="75"/>
    </row>
    <row r="183" spans="1:7" s="63" customFormat="1" ht="127.5" x14ac:dyDescent="0.25">
      <c r="A183" s="14"/>
      <c r="B183" s="13" t="s">
        <v>21</v>
      </c>
      <c r="C183" s="146" t="s">
        <v>330</v>
      </c>
      <c r="D183" s="11" t="s">
        <v>138</v>
      </c>
      <c r="E183" s="130">
        <v>1</v>
      </c>
      <c r="F183" s="40"/>
      <c r="G183" s="70">
        <f>E183*F183</f>
        <v>0</v>
      </c>
    </row>
    <row r="184" spans="1:7" s="63" customFormat="1" x14ac:dyDescent="0.25">
      <c r="A184" s="14"/>
      <c r="B184" s="13"/>
      <c r="C184" s="146"/>
      <c r="D184" s="11"/>
      <c r="E184" s="130"/>
      <c r="F184" s="40"/>
      <c r="G184" s="70"/>
    </row>
    <row r="185" spans="1:7" s="63" customFormat="1" ht="25.5" x14ac:dyDescent="0.25">
      <c r="A185" s="14"/>
      <c r="B185" s="13" t="s">
        <v>22</v>
      </c>
      <c r="C185" s="146" t="s">
        <v>207</v>
      </c>
      <c r="D185" s="11" t="s">
        <v>138</v>
      </c>
      <c r="E185" s="130">
        <v>1</v>
      </c>
      <c r="F185" s="40"/>
      <c r="G185" s="70">
        <f>E185*F185</f>
        <v>0</v>
      </c>
    </row>
    <row r="186" spans="1:7" s="63" customFormat="1" x14ac:dyDescent="0.25">
      <c r="A186" s="14" t="s">
        <v>42</v>
      </c>
      <c r="B186" s="13"/>
      <c r="C186" s="131"/>
      <c r="D186" s="11"/>
      <c r="E186" s="130"/>
      <c r="F186" s="40"/>
      <c r="G186" s="6"/>
    </row>
    <row r="187" spans="1:7" s="63" customFormat="1" x14ac:dyDescent="0.25">
      <c r="A187" s="27" t="s">
        <v>16</v>
      </c>
      <c r="B187" s="29" t="s">
        <v>25</v>
      </c>
      <c r="C187" s="5" t="s">
        <v>60</v>
      </c>
      <c r="D187" s="9"/>
      <c r="E187" s="10"/>
      <c r="F187" s="36"/>
      <c r="G187" s="62"/>
    </row>
    <row r="188" spans="1:7" s="63" customFormat="1" ht="76.5" x14ac:dyDescent="0.25">
      <c r="A188" s="7"/>
      <c r="B188" s="3" t="s">
        <v>15</v>
      </c>
      <c r="C188" s="131" t="s">
        <v>118</v>
      </c>
      <c r="D188" s="11" t="s">
        <v>138</v>
      </c>
      <c r="E188" s="130">
        <v>1</v>
      </c>
      <c r="F188" s="31"/>
      <c r="G188" s="70">
        <f>E188*F188</f>
        <v>0</v>
      </c>
    </row>
    <row r="189" spans="1:7" s="63" customFormat="1" x14ac:dyDescent="0.25">
      <c r="A189" s="7"/>
      <c r="B189" s="3"/>
      <c r="C189" s="131"/>
      <c r="D189" s="11"/>
      <c r="E189" s="130"/>
      <c r="F189" s="31"/>
      <c r="G189" s="70"/>
    </row>
    <row r="190" spans="1:7" s="63" customFormat="1" ht="25.5" x14ac:dyDescent="0.25">
      <c r="A190" s="7"/>
      <c r="B190" s="3" t="s">
        <v>16</v>
      </c>
      <c r="C190" s="131" t="s">
        <v>224</v>
      </c>
      <c r="D190" s="11" t="s">
        <v>223</v>
      </c>
      <c r="E190" s="130">
        <v>12</v>
      </c>
      <c r="F190" s="31"/>
      <c r="G190" s="70">
        <f>E190*F190</f>
        <v>0</v>
      </c>
    </row>
    <row r="191" spans="1:7" s="63" customFormat="1" x14ac:dyDescent="0.25">
      <c r="A191" s="14"/>
      <c r="B191" s="13"/>
      <c r="C191" s="131"/>
      <c r="D191" s="11"/>
      <c r="E191" s="130"/>
      <c r="F191" s="40"/>
      <c r="G191" s="6"/>
    </row>
    <row r="192" spans="1:7" s="63" customFormat="1" ht="25.5" x14ac:dyDescent="0.25">
      <c r="A192" s="148"/>
      <c r="B192" s="149" t="s">
        <v>19</v>
      </c>
      <c r="C192" s="150" t="s">
        <v>93</v>
      </c>
      <c r="D192" s="11" t="s">
        <v>138</v>
      </c>
      <c r="E192" s="130">
        <v>1</v>
      </c>
      <c r="F192" s="40"/>
      <c r="G192" s="70">
        <f>E192*F192</f>
        <v>0</v>
      </c>
    </row>
    <row r="193" spans="1:7" s="63" customFormat="1" x14ac:dyDescent="0.25">
      <c r="A193" s="148"/>
      <c r="B193" s="149"/>
      <c r="C193" s="150"/>
      <c r="D193" s="11"/>
      <c r="E193" s="130"/>
      <c r="F193" s="40"/>
      <c r="G193" s="6"/>
    </row>
    <row r="194" spans="1:7" s="63" customFormat="1" x14ac:dyDescent="0.25">
      <c r="A194" s="7"/>
      <c r="B194" s="3" t="s">
        <v>21</v>
      </c>
      <c r="C194" s="150" t="s">
        <v>61</v>
      </c>
      <c r="D194" s="11" t="s">
        <v>138</v>
      </c>
      <c r="E194" s="130">
        <v>1</v>
      </c>
      <c r="F194" s="31"/>
      <c r="G194" s="70">
        <f>E194*F194</f>
        <v>0</v>
      </c>
    </row>
    <row r="195" spans="1:7" s="63" customFormat="1" ht="38.25" x14ac:dyDescent="0.25">
      <c r="A195" s="7"/>
      <c r="B195" s="13"/>
      <c r="C195" s="150" t="s">
        <v>119</v>
      </c>
      <c r="D195" s="11"/>
      <c r="E195" s="130"/>
      <c r="F195" s="40"/>
      <c r="G195" s="6"/>
    </row>
    <row r="196" spans="1:7" s="63" customFormat="1" x14ac:dyDescent="0.25">
      <c r="A196" s="7"/>
      <c r="B196" s="13"/>
      <c r="C196" s="150" t="s">
        <v>62</v>
      </c>
      <c r="D196" s="11"/>
      <c r="E196" s="130"/>
      <c r="F196" s="40"/>
      <c r="G196" s="6"/>
    </row>
    <row r="197" spans="1:7" s="63" customFormat="1" x14ac:dyDescent="0.25">
      <c r="A197" s="7"/>
      <c r="B197" s="13"/>
      <c r="C197" s="150" t="s">
        <v>63</v>
      </c>
      <c r="D197" s="11"/>
      <c r="E197" s="130"/>
      <c r="F197" s="40"/>
      <c r="G197" s="6"/>
    </row>
    <row r="198" spans="1:7" s="63" customFormat="1" x14ac:dyDescent="0.25">
      <c r="A198" s="14" t="s">
        <v>42</v>
      </c>
      <c r="B198" s="13"/>
      <c r="C198" s="150" t="s">
        <v>64</v>
      </c>
      <c r="D198" s="11"/>
      <c r="E198" s="130"/>
      <c r="F198" s="40"/>
      <c r="G198" s="6"/>
    </row>
    <row r="199" spans="1:7" s="63" customFormat="1" x14ac:dyDescent="0.25">
      <c r="A199" s="7"/>
      <c r="B199" s="13"/>
      <c r="C199" s="150" t="s">
        <v>65</v>
      </c>
      <c r="D199" s="11"/>
      <c r="E199" s="130"/>
      <c r="F199" s="40"/>
      <c r="G199" s="6"/>
    </row>
    <row r="200" spans="1:7" s="63" customFormat="1" x14ac:dyDescent="0.25">
      <c r="A200" s="7"/>
      <c r="B200" s="3" t="s">
        <v>22</v>
      </c>
      <c r="C200" s="131" t="s">
        <v>66</v>
      </c>
      <c r="D200" s="11" t="s">
        <v>138</v>
      </c>
      <c r="E200" s="130">
        <v>1</v>
      </c>
      <c r="F200" s="31"/>
      <c r="G200" s="70">
        <f>E200*F200</f>
        <v>0</v>
      </c>
    </row>
    <row r="201" spans="1:7" s="63" customFormat="1" ht="25.5" x14ac:dyDescent="0.25">
      <c r="A201" s="14" t="s">
        <v>42</v>
      </c>
      <c r="B201" s="13"/>
      <c r="C201" s="4" t="s">
        <v>67</v>
      </c>
      <c r="D201" s="11"/>
      <c r="E201" s="130"/>
      <c r="F201" s="40"/>
      <c r="G201" s="6"/>
    </row>
    <row r="202" spans="1:7" s="63" customFormat="1" ht="38.25" x14ac:dyDescent="0.25">
      <c r="A202" s="14" t="s">
        <v>42</v>
      </c>
      <c r="B202" s="13"/>
      <c r="C202" s="4" t="s">
        <v>102</v>
      </c>
      <c r="D202" s="11"/>
      <c r="E202" s="130"/>
      <c r="F202" s="40"/>
      <c r="G202" s="6"/>
    </row>
    <row r="204" spans="1:7" x14ac:dyDescent="0.25">
      <c r="A204" s="123" t="s">
        <v>16</v>
      </c>
      <c r="B204" s="124"/>
      <c r="C204" s="91" t="s">
        <v>96</v>
      </c>
      <c r="D204" s="125"/>
      <c r="E204" s="125"/>
      <c r="F204" s="38"/>
      <c r="G204" s="76">
        <f>SUM(G66:G203)</f>
        <v>0</v>
      </c>
    </row>
    <row r="205" spans="1:7" x14ac:dyDescent="0.25">
      <c r="A205" s="93"/>
      <c r="B205" s="108"/>
      <c r="E205" s="97"/>
      <c r="F205" s="34"/>
      <c r="G205" s="61"/>
    </row>
    <row r="206" spans="1:7" x14ac:dyDescent="0.25">
      <c r="A206" s="123" t="s">
        <v>19</v>
      </c>
      <c r="B206" s="124"/>
      <c r="C206" s="91" t="s">
        <v>94</v>
      </c>
      <c r="D206" s="125"/>
      <c r="E206" s="125"/>
      <c r="F206" s="38"/>
      <c r="G206" s="67"/>
    </row>
    <row r="207" spans="1:7" x14ac:dyDescent="0.25">
      <c r="A207" s="93"/>
      <c r="B207" s="108"/>
      <c r="E207" s="97"/>
      <c r="F207" s="34"/>
      <c r="G207" s="61"/>
    </row>
    <row r="208" spans="1:7" s="78" customFormat="1" ht="114.75" x14ac:dyDescent="0.2">
      <c r="A208" s="156" t="s">
        <v>19</v>
      </c>
      <c r="B208" s="15" t="s">
        <v>15</v>
      </c>
      <c r="C208" s="200" t="s">
        <v>308</v>
      </c>
      <c r="D208" s="158"/>
      <c r="E208" s="158"/>
      <c r="F208" s="48"/>
      <c r="G208" s="16"/>
    </row>
    <row r="209" spans="1:7" s="21" customFormat="1" ht="14.25" x14ac:dyDescent="0.2">
      <c r="A209" s="159"/>
      <c r="B209" s="17"/>
      <c r="C209" s="18"/>
      <c r="D209" s="160"/>
      <c r="E209" s="161"/>
      <c r="F209" s="47"/>
      <c r="G209" s="20"/>
    </row>
    <row r="210" spans="1:7" s="78" customFormat="1" ht="12.75" x14ac:dyDescent="0.2">
      <c r="A210" s="15"/>
      <c r="B210" s="15"/>
      <c r="C210" s="162" t="s">
        <v>124</v>
      </c>
      <c r="D210" s="158"/>
      <c r="E210" s="163"/>
      <c r="F210" s="48"/>
      <c r="G210" s="16"/>
    </row>
    <row r="211" spans="1:7" s="78" customFormat="1" ht="12.75" x14ac:dyDescent="0.2">
      <c r="A211" s="15"/>
      <c r="B211" s="15"/>
      <c r="C211" s="22" t="s">
        <v>270</v>
      </c>
      <c r="D211" s="158"/>
      <c r="E211" s="163"/>
      <c r="F211" s="48"/>
      <c r="G211" s="16"/>
    </row>
    <row r="212" spans="1:7" s="78" customFormat="1" ht="12.75" x14ac:dyDescent="0.2">
      <c r="A212" s="15"/>
      <c r="B212" s="15"/>
      <c r="C212" s="22" t="s">
        <v>271</v>
      </c>
      <c r="D212" s="158"/>
      <c r="E212" s="163"/>
      <c r="F212" s="48"/>
      <c r="G212" s="16"/>
    </row>
    <row r="213" spans="1:7" s="78" customFormat="1" ht="12.75" x14ac:dyDescent="0.2">
      <c r="A213" s="15"/>
      <c r="B213" s="15"/>
      <c r="C213" s="22" t="s">
        <v>258</v>
      </c>
      <c r="D213" s="158"/>
      <c r="E213" s="163"/>
      <c r="F213" s="48"/>
      <c r="G213" s="16"/>
    </row>
    <row r="214" spans="1:7" s="78" customFormat="1" ht="12.75" x14ac:dyDescent="0.2">
      <c r="A214" s="15"/>
      <c r="B214" s="15"/>
      <c r="C214" s="22" t="s">
        <v>252</v>
      </c>
      <c r="D214" s="158"/>
      <c r="E214" s="163"/>
      <c r="F214" s="48"/>
      <c r="G214" s="16"/>
    </row>
    <row r="215" spans="1:7" s="78" customFormat="1" ht="12.75" x14ac:dyDescent="0.2">
      <c r="A215" s="15"/>
      <c r="B215" s="15"/>
      <c r="C215" s="162" t="s">
        <v>273</v>
      </c>
      <c r="D215" s="158"/>
      <c r="E215" s="163"/>
      <c r="F215" s="48"/>
      <c r="G215" s="16"/>
    </row>
    <row r="216" spans="1:7" s="78" customFormat="1" ht="12.75" x14ac:dyDescent="0.2">
      <c r="A216" s="15"/>
      <c r="B216" s="15"/>
      <c r="C216" s="162" t="s">
        <v>272</v>
      </c>
      <c r="D216" s="158"/>
      <c r="E216" s="163"/>
      <c r="F216" s="48"/>
      <c r="G216" s="16"/>
    </row>
    <row r="217" spans="1:7" s="78" customFormat="1" ht="12.75" x14ac:dyDescent="0.2">
      <c r="A217" s="15"/>
      <c r="B217" s="15"/>
      <c r="C217" s="162" t="s">
        <v>284</v>
      </c>
      <c r="D217" s="158"/>
      <c r="E217" s="163"/>
      <c r="F217" s="48"/>
      <c r="G217" s="16"/>
    </row>
    <row r="218" spans="1:7" s="78" customFormat="1" ht="12.75" x14ac:dyDescent="0.2">
      <c r="A218" s="15"/>
      <c r="B218" s="15"/>
      <c r="C218" s="162" t="s">
        <v>275</v>
      </c>
      <c r="D218" s="158"/>
      <c r="E218" s="163"/>
      <c r="F218" s="48"/>
      <c r="G218" s="16"/>
    </row>
    <row r="219" spans="1:7" s="78" customFormat="1" ht="12.75" x14ac:dyDescent="0.2">
      <c r="A219" s="15"/>
      <c r="B219" s="15"/>
      <c r="C219" s="162" t="s">
        <v>277</v>
      </c>
      <c r="D219" s="158"/>
      <c r="E219" s="163"/>
      <c r="F219" s="48"/>
      <c r="G219" s="16"/>
    </row>
    <row r="220" spans="1:7" s="78" customFormat="1" ht="12.75" x14ac:dyDescent="0.2">
      <c r="A220" s="15"/>
      <c r="B220" s="15"/>
      <c r="C220" s="162" t="s">
        <v>276</v>
      </c>
      <c r="D220" s="158"/>
      <c r="E220" s="163"/>
      <c r="F220" s="48"/>
      <c r="G220" s="16"/>
    </row>
    <row r="221" spans="1:7" s="78" customFormat="1" ht="12.75" x14ac:dyDescent="0.2">
      <c r="A221" s="15"/>
      <c r="B221" s="15"/>
      <c r="C221" s="162" t="s">
        <v>125</v>
      </c>
      <c r="D221" s="158"/>
      <c r="E221" s="163"/>
      <c r="F221" s="48"/>
      <c r="G221" s="16"/>
    </row>
    <row r="222" spans="1:7" s="78" customFormat="1" ht="12.75" x14ac:dyDescent="0.2">
      <c r="A222" s="15"/>
      <c r="B222" s="15"/>
      <c r="C222" s="162" t="s">
        <v>126</v>
      </c>
      <c r="D222" s="158"/>
      <c r="E222" s="163"/>
      <c r="F222" s="48"/>
      <c r="G222" s="16"/>
    </row>
    <row r="223" spans="1:7" s="78" customFormat="1" ht="12.75" x14ac:dyDescent="0.2">
      <c r="A223" s="15"/>
      <c r="B223" s="15"/>
      <c r="C223" s="162" t="s">
        <v>278</v>
      </c>
      <c r="D223" s="158"/>
      <c r="E223" s="163"/>
      <c r="F223" s="48"/>
      <c r="G223" s="16"/>
    </row>
    <row r="224" spans="1:7" s="78" customFormat="1" ht="12.75" x14ac:dyDescent="0.2">
      <c r="A224" s="15"/>
      <c r="B224" s="15"/>
      <c r="C224" s="162" t="s">
        <v>128</v>
      </c>
      <c r="D224" s="158"/>
      <c r="E224" s="163"/>
      <c r="F224" s="48"/>
      <c r="G224" s="16"/>
    </row>
    <row r="225" spans="1:7" s="78" customFormat="1" ht="12.75" x14ac:dyDescent="0.2">
      <c r="A225" s="15"/>
      <c r="B225" s="15"/>
      <c r="C225" s="162" t="s">
        <v>279</v>
      </c>
      <c r="D225" s="158"/>
      <c r="E225" s="163"/>
      <c r="F225" s="48"/>
      <c r="G225" s="16"/>
    </row>
    <row r="226" spans="1:7" s="78" customFormat="1" ht="12.75" x14ac:dyDescent="0.2">
      <c r="A226" s="15"/>
      <c r="B226" s="15"/>
      <c r="C226" s="162" t="s">
        <v>280</v>
      </c>
      <c r="D226" s="158"/>
      <c r="E226" s="163"/>
      <c r="F226" s="48"/>
      <c r="G226" s="16"/>
    </row>
    <row r="227" spans="1:7" s="78" customFormat="1" ht="12.75" x14ac:dyDescent="0.2">
      <c r="A227" s="15"/>
      <c r="B227" s="15"/>
      <c r="C227" s="162" t="s">
        <v>281</v>
      </c>
      <c r="D227" s="158"/>
      <c r="E227" s="163"/>
      <c r="F227" s="48"/>
      <c r="G227" s="16"/>
    </row>
    <row r="228" spans="1:7" s="78" customFormat="1" ht="12.75" x14ac:dyDescent="0.2">
      <c r="A228" s="15"/>
      <c r="B228" s="15"/>
      <c r="C228" s="162"/>
      <c r="D228" s="158"/>
      <c r="E228" s="163"/>
      <c r="F228" s="48"/>
      <c r="G228" s="16"/>
    </row>
    <row r="229" spans="1:7" s="78" customFormat="1" ht="12.75" x14ac:dyDescent="0.2">
      <c r="A229" s="15"/>
      <c r="B229" s="15"/>
      <c r="C229" s="162" t="s">
        <v>232</v>
      </c>
      <c r="D229" s="158"/>
      <c r="E229" s="163"/>
      <c r="F229" s="48"/>
      <c r="G229" s="16"/>
    </row>
    <row r="230" spans="1:7" s="78" customFormat="1" ht="12.75" x14ac:dyDescent="0.2">
      <c r="A230" s="15"/>
      <c r="B230" s="15"/>
      <c r="C230" s="162" t="s">
        <v>325</v>
      </c>
      <c r="D230" s="158"/>
      <c r="E230" s="163"/>
      <c r="F230" s="48"/>
      <c r="G230" s="16"/>
    </row>
    <row r="231" spans="1:7" s="78" customFormat="1" ht="12.75" x14ac:dyDescent="0.2">
      <c r="A231" s="15"/>
      <c r="B231" s="15"/>
      <c r="C231" s="162" t="s">
        <v>282</v>
      </c>
      <c r="D231" s="158"/>
      <c r="E231" s="163"/>
      <c r="F231" s="48"/>
      <c r="G231" s="16"/>
    </row>
    <row r="232" spans="1:7" s="78" customFormat="1" ht="12.75" x14ac:dyDescent="0.2">
      <c r="A232" s="15"/>
      <c r="B232" s="15"/>
      <c r="C232" s="162" t="s">
        <v>158</v>
      </c>
      <c r="D232" s="158"/>
      <c r="E232" s="163"/>
      <c r="F232" s="48"/>
      <c r="G232" s="16"/>
    </row>
    <row r="233" spans="1:7" s="78" customFormat="1" ht="12" customHeight="1" x14ac:dyDescent="0.2">
      <c r="A233" s="15"/>
      <c r="B233" s="15"/>
      <c r="C233" s="162" t="s">
        <v>264</v>
      </c>
      <c r="D233" s="158"/>
      <c r="E233" s="163"/>
      <c r="F233" s="48"/>
      <c r="G233" s="16"/>
    </row>
    <row r="234" spans="1:7" s="78" customFormat="1" ht="12.75" x14ac:dyDescent="0.2">
      <c r="A234" s="15"/>
      <c r="B234" s="15"/>
      <c r="C234" s="162" t="s">
        <v>266</v>
      </c>
      <c r="D234" s="158"/>
      <c r="E234" s="163"/>
      <c r="F234" s="48"/>
      <c r="G234" s="16"/>
    </row>
    <row r="235" spans="1:7" s="78" customFormat="1" ht="25.5" x14ac:dyDescent="0.2">
      <c r="A235" s="15"/>
      <c r="B235" s="15"/>
      <c r="C235" s="162" t="s">
        <v>283</v>
      </c>
      <c r="D235" s="158"/>
      <c r="E235" s="163"/>
      <c r="F235" s="48"/>
      <c r="G235" s="16"/>
    </row>
    <row r="236" spans="1:7" s="78" customFormat="1" ht="35.25" customHeight="1" x14ac:dyDescent="0.2">
      <c r="A236" s="15"/>
      <c r="B236" s="15"/>
      <c r="C236" s="162" t="s">
        <v>150</v>
      </c>
      <c r="D236" s="158"/>
      <c r="E236" s="163"/>
      <c r="F236" s="48"/>
      <c r="G236" s="16"/>
    </row>
    <row r="237" spans="1:7" s="78" customFormat="1" ht="12.75" x14ac:dyDescent="0.2">
      <c r="A237" s="15"/>
      <c r="B237" s="15"/>
      <c r="C237" s="162" t="s">
        <v>151</v>
      </c>
      <c r="D237" s="158"/>
      <c r="E237" s="163"/>
      <c r="F237" s="48"/>
      <c r="G237" s="16"/>
    </row>
    <row r="238" spans="1:7" s="78" customFormat="1" ht="12.75" x14ac:dyDescent="0.2">
      <c r="A238" s="15"/>
      <c r="B238" s="15"/>
      <c r="C238" s="162" t="s">
        <v>152</v>
      </c>
      <c r="D238" s="158"/>
      <c r="E238" s="163"/>
      <c r="F238" s="48"/>
      <c r="G238" s="16"/>
    </row>
    <row r="239" spans="1:7" s="78" customFormat="1" ht="12.75" x14ac:dyDescent="0.2">
      <c r="A239" s="15"/>
      <c r="B239" s="15"/>
      <c r="C239" s="162" t="s">
        <v>153</v>
      </c>
      <c r="D239" s="158"/>
      <c r="E239" s="163"/>
      <c r="F239" s="48"/>
      <c r="G239" s="16"/>
    </row>
    <row r="240" spans="1:7" s="78" customFormat="1" ht="12.75" x14ac:dyDescent="0.2">
      <c r="A240" s="15"/>
      <c r="B240" s="15"/>
      <c r="C240" s="162" t="s">
        <v>154</v>
      </c>
      <c r="D240" s="158"/>
      <c r="E240" s="163"/>
      <c r="F240" s="48"/>
      <c r="G240" s="16"/>
    </row>
    <row r="241" spans="1:7" s="78" customFormat="1" ht="12.75" x14ac:dyDescent="0.2">
      <c r="A241" s="15"/>
      <c r="B241" s="15"/>
      <c r="C241" s="162" t="s">
        <v>155</v>
      </c>
      <c r="D241" s="158"/>
      <c r="E241" s="163"/>
      <c r="F241" s="48"/>
      <c r="G241" s="16"/>
    </row>
    <row r="242" spans="1:7" s="78" customFormat="1" ht="12.75" x14ac:dyDescent="0.2">
      <c r="A242" s="15"/>
      <c r="B242" s="15"/>
      <c r="C242" s="162" t="s">
        <v>156</v>
      </c>
      <c r="D242" s="158"/>
      <c r="E242" s="163"/>
      <c r="F242" s="48"/>
      <c r="G242" s="16"/>
    </row>
    <row r="243" spans="1:7" s="78" customFormat="1" ht="12.75" x14ac:dyDescent="0.2">
      <c r="A243" s="15"/>
      <c r="B243" s="15"/>
      <c r="C243" s="162" t="s">
        <v>157</v>
      </c>
      <c r="D243" s="163"/>
      <c r="E243" s="163"/>
      <c r="F243" s="48"/>
      <c r="G243" s="16"/>
    </row>
    <row r="244" spans="1:7" s="78" customFormat="1" ht="12.75" x14ac:dyDescent="0.2">
      <c r="A244" s="15"/>
      <c r="B244" s="15"/>
      <c r="C244" s="162"/>
      <c r="D244" s="164"/>
      <c r="E244" s="164"/>
      <c r="F244" s="48"/>
      <c r="G244" s="16"/>
    </row>
    <row r="245" spans="1:7" s="78" customFormat="1" ht="63.75" x14ac:dyDescent="0.2">
      <c r="A245" s="15"/>
      <c r="B245" s="15" t="s">
        <v>139</v>
      </c>
      <c r="C245" s="157" t="s">
        <v>132</v>
      </c>
      <c r="D245" s="165"/>
      <c r="E245" s="158"/>
      <c r="F245" s="48"/>
      <c r="G245" s="16"/>
    </row>
    <row r="246" spans="1:7" s="78" customFormat="1" ht="12.75" x14ac:dyDescent="0.2">
      <c r="A246" s="15"/>
      <c r="B246" s="15"/>
      <c r="C246" s="157" t="s">
        <v>285</v>
      </c>
      <c r="D246" s="163"/>
      <c r="E246" s="163"/>
      <c r="F246" s="48"/>
      <c r="G246" s="16"/>
    </row>
    <row r="247" spans="1:7" s="78" customFormat="1" ht="12.75" x14ac:dyDescent="0.2">
      <c r="A247" s="15"/>
      <c r="B247" s="15"/>
      <c r="C247" s="157" t="s">
        <v>286</v>
      </c>
      <c r="D247" s="163"/>
      <c r="E247" s="163"/>
      <c r="F247" s="48"/>
      <c r="G247" s="16"/>
    </row>
    <row r="248" spans="1:7" s="78" customFormat="1" ht="14.25" x14ac:dyDescent="0.2">
      <c r="A248" s="166"/>
      <c r="B248" s="167"/>
      <c r="C248" s="136"/>
      <c r="D248" s="155"/>
      <c r="E248" s="155"/>
      <c r="F248" s="47"/>
      <c r="G248" s="23"/>
    </row>
    <row r="249" spans="1:7" s="78" customFormat="1" ht="12.75" x14ac:dyDescent="0.2">
      <c r="A249" s="15"/>
      <c r="B249" s="15"/>
      <c r="C249" s="162"/>
      <c r="D249" s="164"/>
      <c r="E249" s="164"/>
      <c r="F249" s="48"/>
      <c r="G249" s="16"/>
    </row>
    <row r="250" spans="1:7" s="78" customFormat="1" ht="51" x14ac:dyDescent="0.2">
      <c r="A250" s="15"/>
      <c r="B250" s="15" t="s">
        <v>140</v>
      </c>
      <c r="C250" s="157" t="s">
        <v>133</v>
      </c>
      <c r="D250" s="165"/>
      <c r="E250" s="158"/>
      <c r="F250" s="48"/>
      <c r="G250" s="16"/>
    </row>
    <row r="251" spans="1:7" s="78" customFormat="1" ht="12.75" x14ac:dyDescent="0.2">
      <c r="A251" s="15"/>
      <c r="B251" s="15"/>
      <c r="C251" s="157" t="s">
        <v>287</v>
      </c>
      <c r="D251" s="163"/>
      <c r="E251" s="163"/>
      <c r="F251" s="48"/>
      <c r="G251" s="16"/>
    </row>
    <row r="252" spans="1:7" s="78" customFormat="1" ht="12.75" x14ac:dyDescent="0.2">
      <c r="A252" s="15"/>
      <c r="B252" s="15"/>
      <c r="C252" s="157" t="s">
        <v>288</v>
      </c>
      <c r="D252" s="163"/>
      <c r="E252" s="163"/>
      <c r="F252" s="48"/>
      <c r="G252" s="16"/>
    </row>
    <row r="253" spans="1:7" s="78" customFormat="1" ht="15" customHeight="1" x14ac:dyDescent="0.2">
      <c r="A253" s="15"/>
      <c r="B253" s="15"/>
      <c r="C253" s="157"/>
      <c r="D253" s="158"/>
      <c r="E253" s="158"/>
      <c r="F253" s="48"/>
      <c r="G253" s="16"/>
    </row>
    <row r="254" spans="1:7" s="78" customFormat="1" ht="51" x14ac:dyDescent="0.2">
      <c r="A254" s="15"/>
      <c r="B254" s="15" t="s">
        <v>141</v>
      </c>
      <c r="C254" s="157" t="s">
        <v>134</v>
      </c>
      <c r="D254" s="165"/>
      <c r="E254" s="158"/>
      <c r="F254" s="48"/>
      <c r="G254" s="16"/>
    </row>
    <row r="255" spans="1:7" s="78" customFormat="1" ht="15" customHeight="1" x14ac:dyDescent="0.2">
      <c r="A255" s="15"/>
      <c r="B255" s="15"/>
      <c r="C255" s="157"/>
      <c r="D255" s="158"/>
      <c r="E255" s="158"/>
      <c r="F255" s="48"/>
      <c r="G255" s="16"/>
    </row>
    <row r="256" spans="1:7" s="78" customFormat="1" ht="25.5" x14ac:dyDescent="0.2">
      <c r="A256" s="15"/>
      <c r="B256" s="15" t="s">
        <v>142</v>
      </c>
      <c r="C256" s="157" t="s">
        <v>135</v>
      </c>
      <c r="D256" s="165"/>
      <c r="E256" s="158"/>
      <c r="F256" s="48"/>
      <c r="G256" s="16"/>
    </row>
    <row r="257" spans="1:7" s="78" customFormat="1" ht="15" customHeight="1" x14ac:dyDescent="0.2">
      <c r="A257" s="15"/>
      <c r="B257" s="15"/>
      <c r="C257" s="157"/>
      <c r="D257" s="158"/>
      <c r="E257" s="158"/>
      <c r="F257" s="48"/>
      <c r="G257" s="16"/>
    </row>
    <row r="258" spans="1:7" s="78" customFormat="1" ht="38.25" x14ac:dyDescent="0.2">
      <c r="A258" s="15"/>
      <c r="B258" s="15" t="s">
        <v>143</v>
      </c>
      <c r="C258" s="157" t="s">
        <v>136</v>
      </c>
      <c r="D258" s="165"/>
      <c r="E258" s="158"/>
      <c r="F258" s="48"/>
      <c r="G258" s="16"/>
    </row>
    <row r="259" spans="1:7" s="78" customFormat="1" ht="12.75" x14ac:dyDescent="0.2">
      <c r="A259" s="15"/>
      <c r="B259" s="15"/>
      <c r="C259" s="157" t="s">
        <v>147</v>
      </c>
      <c r="D259" s="163"/>
      <c r="E259" s="163"/>
      <c r="F259" s="48"/>
      <c r="G259" s="16"/>
    </row>
    <row r="260" spans="1:7" s="78" customFormat="1" ht="15" customHeight="1" x14ac:dyDescent="0.2">
      <c r="A260" s="15"/>
      <c r="B260" s="15"/>
      <c r="C260" s="157"/>
      <c r="D260" s="158"/>
      <c r="E260" s="158"/>
      <c r="F260" s="48"/>
      <c r="G260" s="16"/>
    </row>
    <row r="261" spans="1:7" s="78" customFormat="1" ht="63.75" x14ac:dyDescent="0.2">
      <c r="A261" s="15"/>
      <c r="B261" s="15" t="s">
        <v>144</v>
      </c>
      <c r="C261" s="157" t="s">
        <v>137</v>
      </c>
      <c r="D261" s="165"/>
      <c r="E261" s="158"/>
      <c r="F261" s="48"/>
      <c r="G261" s="16"/>
    </row>
    <row r="262" spans="1:7" s="78" customFormat="1" ht="12.75" x14ac:dyDescent="0.2">
      <c r="A262" s="168"/>
      <c r="B262" s="168"/>
      <c r="C262" s="169"/>
      <c r="D262" s="170" t="s">
        <v>138</v>
      </c>
      <c r="E262" s="170">
        <v>1</v>
      </c>
      <c r="F262" s="49"/>
      <c r="G262" s="79">
        <f>E262*F262</f>
        <v>0</v>
      </c>
    </row>
    <row r="263" spans="1:7" s="78" customFormat="1" ht="12.75" x14ac:dyDescent="0.2">
      <c r="A263" s="15"/>
      <c r="B263" s="15"/>
      <c r="C263" s="171"/>
      <c r="D263" s="163"/>
      <c r="E263" s="163"/>
      <c r="F263" s="45"/>
      <c r="G263" s="24"/>
    </row>
    <row r="264" spans="1:7" s="78" customFormat="1" ht="12.75" x14ac:dyDescent="0.2">
      <c r="A264" s="15"/>
      <c r="B264" s="15"/>
      <c r="C264" s="172"/>
      <c r="D264" s="163"/>
      <c r="E264" s="163"/>
      <c r="F264" s="48"/>
      <c r="G264" s="16"/>
    </row>
    <row r="265" spans="1:7" s="63" customFormat="1" x14ac:dyDescent="0.25">
      <c r="A265" s="123" t="s">
        <v>19</v>
      </c>
      <c r="B265" s="124"/>
      <c r="C265" s="91" t="s">
        <v>95</v>
      </c>
      <c r="D265" s="125"/>
      <c r="E265" s="125"/>
      <c r="F265" s="38"/>
      <c r="G265" s="76">
        <f>SUM(G207:G263)</f>
        <v>0</v>
      </c>
    </row>
    <row r="266" spans="1:7" s="63" customFormat="1" x14ac:dyDescent="0.25">
      <c r="A266" s="173"/>
      <c r="B266" s="174"/>
      <c r="C266" s="175"/>
      <c r="D266" s="176"/>
      <c r="E266" s="177"/>
      <c r="F266" s="50"/>
      <c r="G266" s="80"/>
    </row>
    <row r="267" spans="1:7" s="63" customFormat="1" x14ac:dyDescent="0.25">
      <c r="A267" s="173"/>
      <c r="B267" s="174"/>
      <c r="C267" s="175"/>
      <c r="D267" s="176"/>
      <c r="E267" s="177"/>
      <c r="F267" s="50"/>
      <c r="G267" s="80"/>
    </row>
    <row r="268" spans="1:7" s="63" customFormat="1" x14ac:dyDescent="0.25">
      <c r="A268" s="173"/>
      <c r="B268" s="174"/>
      <c r="C268" s="175"/>
      <c r="D268" s="176"/>
      <c r="E268" s="177"/>
      <c r="F268" s="50"/>
      <c r="G268" s="80"/>
    </row>
    <row r="269" spans="1:7" x14ac:dyDescent="0.25">
      <c r="A269" s="93"/>
      <c r="B269" s="94"/>
      <c r="E269" s="97"/>
      <c r="F269" s="34"/>
      <c r="G269" s="61"/>
    </row>
    <row r="270" spans="1:7" ht="18.75" x14ac:dyDescent="0.3">
      <c r="A270" s="178"/>
      <c r="B270" s="179"/>
      <c r="C270" s="180" t="s">
        <v>26</v>
      </c>
      <c r="D270" s="181"/>
      <c r="E270" s="92"/>
      <c r="F270" s="33"/>
      <c r="G270" s="66"/>
    </row>
    <row r="271" spans="1:7" x14ac:dyDescent="0.25">
      <c r="A271" s="182" t="s">
        <v>15</v>
      </c>
      <c r="B271" s="183"/>
      <c r="C271" s="91" t="s">
        <v>30</v>
      </c>
      <c r="D271" s="92"/>
      <c r="E271" s="92"/>
      <c r="F271" s="33"/>
      <c r="G271" s="66">
        <f>$G$62</f>
        <v>0</v>
      </c>
    </row>
    <row r="272" spans="1:7" x14ac:dyDescent="0.25">
      <c r="A272" s="182" t="s">
        <v>16</v>
      </c>
      <c r="B272" s="183"/>
      <c r="C272" s="91" t="s">
        <v>97</v>
      </c>
      <c r="D272" s="92"/>
      <c r="E272" s="92"/>
      <c r="F272" s="33"/>
      <c r="G272" s="66">
        <f>$G$204</f>
        <v>0</v>
      </c>
    </row>
    <row r="273" spans="1:7" x14ac:dyDescent="0.25">
      <c r="A273" s="182" t="s">
        <v>19</v>
      </c>
      <c r="B273" s="183"/>
      <c r="C273" s="91" t="s">
        <v>98</v>
      </c>
      <c r="D273" s="92"/>
      <c r="E273" s="92"/>
      <c r="F273" s="33"/>
      <c r="G273" s="66">
        <f>$G$265</f>
        <v>0</v>
      </c>
    </row>
    <row r="274" spans="1:7" s="82" customFormat="1" ht="37.5" customHeight="1" x14ac:dyDescent="0.3">
      <c r="A274" s="178"/>
      <c r="B274" s="179"/>
      <c r="C274" s="184" t="s">
        <v>27</v>
      </c>
      <c r="D274" s="184"/>
      <c r="E274" s="184"/>
      <c r="F274" s="51"/>
      <c r="G274" s="81">
        <f>SUM(G271:G273)</f>
        <v>0</v>
      </c>
    </row>
  </sheetData>
  <sheetProtection algorithmName="SHA-512" hashValue="ntUkK0FThu65CnY8I6O6z7A9y6t4eMZLmLJQhsETlJ0rnP/ED0vGfBSQp6jxTxlLffdOVuZMAM2wvlaVXTL78g==" saltValue="XZvBDJfhLdlFnG74qgFeFg==" spinCount="100000" sheet="1" objects="1" scenarios="1"/>
  <mergeCells count="2">
    <mergeCell ref="A1:B1"/>
    <mergeCell ref="C274:E27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G295"/>
  <sheetViews>
    <sheetView workbookViewId="0">
      <pane ySplit="1" topLeftCell="A2" activePane="bottomLeft" state="frozen"/>
      <selection pane="bottomLeft" activeCell="C10" sqref="C10"/>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56"/>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331</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63" customFormat="1" x14ac:dyDescent="0.25">
      <c r="A34" s="27" t="s">
        <v>15</v>
      </c>
      <c r="B34" s="29" t="s">
        <v>15</v>
      </c>
      <c r="C34" s="5" t="s">
        <v>30</v>
      </c>
      <c r="D34" s="9"/>
      <c r="E34" s="10"/>
      <c r="F34" s="36"/>
      <c r="G34" s="62"/>
    </row>
    <row r="35" spans="1:7" ht="60" x14ac:dyDescent="0.25">
      <c r="A35" s="114"/>
      <c r="B35" s="115" t="s">
        <v>15</v>
      </c>
      <c r="C35" s="116" t="s">
        <v>333</v>
      </c>
      <c r="D35" s="96" t="s">
        <v>138</v>
      </c>
      <c r="E35" s="97">
        <v>1</v>
      </c>
      <c r="F35" s="34"/>
      <c r="G35" s="61">
        <f>ROUND(E35*F35,2)</f>
        <v>0</v>
      </c>
    </row>
    <row r="36" spans="1:7" x14ac:dyDescent="0.25">
      <c r="A36" s="114"/>
      <c r="B36" s="115"/>
      <c r="C36" s="116"/>
      <c r="E36" s="97"/>
      <c r="F36" s="34"/>
      <c r="G36" s="61"/>
    </row>
    <row r="37" spans="1:7" ht="90" x14ac:dyDescent="0.25">
      <c r="A37" s="114"/>
      <c r="B37" s="115" t="s">
        <v>16</v>
      </c>
      <c r="C37" s="116" t="s">
        <v>183</v>
      </c>
      <c r="D37" s="96" t="s">
        <v>2</v>
      </c>
      <c r="E37" s="97">
        <v>2</v>
      </c>
      <c r="F37" s="34"/>
      <c r="G37" s="61">
        <f>ROUND(E37*F37,2)</f>
        <v>0</v>
      </c>
    </row>
    <row r="38" spans="1:7" x14ac:dyDescent="0.25">
      <c r="A38" s="93"/>
      <c r="B38" s="108"/>
      <c r="C38" s="116"/>
      <c r="E38" s="97"/>
      <c r="F38" s="34"/>
      <c r="G38" s="57"/>
    </row>
    <row r="39" spans="1:7" ht="120" x14ac:dyDescent="0.25">
      <c r="A39" s="114"/>
      <c r="B39" s="115" t="s">
        <v>19</v>
      </c>
      <c r="C39" s="116" t="s">
        <v>173</v>
      </c>
      <c r="E39" s="97"/>
      <c r="F39" s="34"/>
      <c r="G39" s="57"/>
    </row>
    <row r="40" spans="1:7" x14ac:dyDescent="0.25">
      <c r="A40" s="93"/>
      <c r="B40" s="108"/>
      <c r="C40" s="117" t="s">
        <v>178</v>
      </c>
      <c r="D40" s="96" t="s">
        <v>2</v>
      </c>
      <c r="E40" s="97">
        <v>1</v>
      </c>
      <c r="F40" s="34"/>
      <c r="G40" s="57">
        <f>ROUND(E40*F40,2)</f>
        <v>0</v>
      </c>
    </row>
    <row r="41" spans="1:7" x14ac:dyDescent="0.25">
      <c r="A41" s="114"/>
      <c r="B41" s="115"/>
      <c r="C41" s="116"/>
      <c r="E41" s="97"/>
      <c r="F41" s="34"/>
      <c r="G41" s="61"/>
    </row>
    <row r="42" spans="1:7" ht="75" x14ac:dyDescent="0.25">
      <c r="A42" s="114"/>
      <c r="B42" s="115" t="s">
        <v>21</v>
      </c>
      <c r="C42" s="116" t="s">
        <v>39</v>
      </c>
      <c r="D42" s="96" t="s">
        <v>2</v>
      </c>
      <c r="E42" s="97">
        <v>5</v>
      </c>
      <c r="F42" s="34"/>
      <c r="G42" s="61">
        <f>ROUND(E42*F42,2)</f>
        <v>0</v>
      </c>
    </row>
    <row r="43" spans="1:7" x14ac:dyDescent="0.25">
      <c r="A43" s="114"/>
      <c r="B43" s="115"/>
      <c r="E43" s="97"/>
      <c r="F43" s="34"/>
      <c r="G43" s="61"/>
    </row>
    <row r="44" spans="1:7" ht="75" x14ac:dyDescent="0.25">
      <c r="A44" s="114"/>
      <c r="B44" s="115" t="s">
        <v>22</v>
      </c>
      <c r="C44" s="116" t="s">
        <v>40</v>
      </c>
      <c r="E44" s="97"/>
      <c r="F44" s="34"/>
      <c r="G44" s="61"/>
    </row>
    <row r="45" spans="1:7" x14ac:dyDescent="0.25">
      <c r="A45" s="114"/>
      <c r="B45" s="115"/>
      <c r="C45" s="95" t="s">
        <v>3</v>
      </c>
      <c r="D45" s="96" t="s">
        <v>4</v>
      </c>
      <c r="E45" s="97">
        <v>15</v>
      </c>
      <c r="F45" s="34"/>
      <c r="G45" s="61">
        <f>ROUND(E45*F45,2)</f>
        <v>0</v>
      </c>
    </row>
    <row r="46" spans="1:7" x14ac:dyDescent="0.25">
      <c r="A46" s="114"/>
      <c r="B46" s="115"/>
      <c r="C46" s="95" t="s">
        <v>111</v>
      </c>
      <c r="D46" s="96" t="s">
        <v>2</v>
      </c>
      <c r="E46" s="97">
        <v>8</v>
      </c>
      <c r="F46" s="34"/>
      <c r="G46" s="61">
        <f>ROUND(E46*F46,2)</f>
        <v>0</v>
      </c>
    </row>
    <row r="47" spans="1:7" x14ac:dyDescent="0.25">
      <c r="A47" s="114"/>
      <c r="B47" s="115"/>
      <c r="C47" s="118"/>
      <c r="E47" s="97"/>
      <c r="F47" s="34"/>
      <c r="G47" s="61"/>
    </row>
    <row r="48" spans="1:7" ht="120" x14ac:dyDescent="0.25">
      <c r="A48" s="114"/>
      <c r="B48" s="115" t="s">
        <v>24</v>
      </c>
      <c r="C48" s="118" t="s">
        <v>179</v>
      </c>
      <c r="E48" s="97"/>
      <c r="F48" s="34"/>
      <c r="G48" s="61"/>
    </row>
    <row r="49" spans="1:7" x14ac:dyDescent="0.25">
      <c r="A49" s="114"/>
      <c r="B49" s="115"/>
      <c r="C49" s="119" t="s">
        <v>23</v>
      </c>
      <c r="D49" s="96" t="s">
        <v>2</v>
      </c>
      <c r="E49" s="97">
        <v>1</v>
      </c>
      <c r="F49" s="34"/>
      <c r="G49" s="61">
        <f>ROUND(E49*F49,2)</f>
        <v>0</v>
      </c>
    </row>
    <row r="50" spans="1:7" x14ac:dyDescent="0.25">
      <c r="A50" s="114"/>
      <c r="B50" s="115"/>
      <c r="E50" s="97"/>
      <c r="F50" s="34"/>
      <c r="G50" s="61"/>
    </row>
    <row r="51" spans="1:7" ht="83.25" customHeight="1" x14ac:dyDescent="0.25">
      <c r="A51" s="114"/>
      <c r="B51" s="115" t="s">
        <v>25</v>
      </c>
      <c r="C51" s="118" t="s">
        <v>168</v>
      </c>
      <c r="E51" s="97"/>
      <c r="F51" s="34"/>
      <c r="G51" s="61"/>
    </row>
    <row r="52" spans="1:7" x14ac:dyDescent="0.25">
      <c r="A52" s="114"/>
      <c r="B52" s="115"/>
      <c r="C52" s="118" t="s">
        <v>164</v>
      </c>
      <c r="D52" s="96" t="s">
        <v>17</v>
      </c>
      <c r="E52" s="97">
        <v>48</v>
      </c>
      <c r="F52" s="34"/>
      <c r="G52" s="61">
        <f t="shared" ref="G52" si="0">ROUND(E52*F52,2)</f>
        <v>0</v>
      </c>
    </row>
    <row r="53" spans="1:7" x14ac:dyDescent="0.25">
      <c r="A53" s="114"/>
      <c r="B53" s="115"/>
      <c r="C53" s="119"/>
      <c r="E53" s="97"/>
      <c r="F53" s="34"/>
      <c r="G53" s="61"/>
    </row>
    <row r="54" spans="1:7" ht="45" x14ac:dyDescent="0.25">
      <c r="A54" s="114"/>
      <c r="B54" s="115" t="s">
        <v>28</v>
      </c>
      <c r="C54" s="95" t="s">
        <v>41</v>
      </c>
      <c r="D54" s="96" t="s">
        <v>138</v>
      </c>
      <c r="E54" s="97">
        <v>1</v>
      </c>
      <c r="F54" s="34"/>
      <c r="G54" s="61">
        <f>ROUND(E54*F54,2)</f>
        <v>0</v>
      </c>
    </row>
    <row r="55" spans="1:7" s="65" customFormat="1" ht="15.75" x14ac:dyDescent="0.25">
      <c r="A55" s="114"/>
      <c r="B55" s="115"/>
      <c r="C55" s="120"/>
      <c r="D55" s="121"/>
      <c r="E55" s="122"/>
      <c r="F55" s="37"/>
      <c r="G55" s="64"/>
    </row>
    <row r="56" spans="1:7" x14ac:dyDescent="0.25">
      <c r="A56" s="123" t="s">
        <v>15</v>
      </c>
      <c r="B56" s="124"/>
      <c r="C56" s="91" t="s">
        <v>37</v>
      </c>
      <c r="D56" s="92"/>
      <c r="E56" s="92"/>
      <c r="F56" s="33"/>
      <c r="G56" s="66">
        <f>SUM(G18:G55)</f>
        <v>0</v>
      </c>
    </row>
    <row r="57" spans="1:7" x14ac:dyDescent="0.25">
      <c r="A57" s="93"/>
      <c r="B57" s="94"/>
      <c r="E57" s="97"/>
      <c r="F57" s="34"/>
      <c r="G57" s="61"/>
    </row>
    <row r="59" spans="1:7" x14ac:dyDescent="0.25">
      <c r="A59" s="123" t="s">
        <v>16</v>
      </c>
      <c r="B59" s="124"/>
      <c r="C59" s="91" t="s">
        <v>92</v>
      </c>
      <c r="D59" s="125"/>
      <c r="E59" s="125"/>
      <c r="F59" s="38"/>
      <c r="G59" s="67"/>
    </row>
    <row r="60" spans="1:7" s="63" customFormat="1" x14ac:dyDescent="0.25">
      <c r="A60" s="27" t="s">
        <v>16</v>
      </c>
      <c r="B60" s="29" t="s">
        <v>15</v>
      </c>
      <c r="C60" s="5" t="s">
        <v>317</v>
      </c>
      <c r="D60" s="9"/>
      <c r="E60" s="10"/>
      <c r="F60" s="36"/>
      <c r="G60" s="62"/>
    </row>
    <row r="61" spans="1:7" s="69" customFormat="1" ht="108" customHeight="1" x14ac:dyDescent="0.2">
      <c r="A61" s="126"/>
      <c r="B61" s="127" t="s">
        <v>15</v>
      </c>
      <c r="C61" s="2" t="s">
        <v>104</v>
      </c>
      <c r="D61" s="128" t="s">
        <v>138</v>
      </c>
      <c r="E61" s="129">
        <v>1</v>
      </c>
      <c r="F61" s="39"/>
      <c r="G61" s="68">
        <f>E61*F61</f>
        <v>0</v>
      </c>
    </row>
    <row r="62" spans="1:7" s="1" customFormat="1" ht="12.75" x14ac:dyDescent="0.2">
      <c r="A62" s="7"/>
      <c r="B62" s="3"/>
      <c r="C62" s="2"/>
      <c r="D62" s="11"/>
      <c r="E62" s="130"/>
      <c r="F62" s="40"/>
      <c r="G62" s="6"/>
    </row>
    <row r="63" spans="1:7" s="63" customFormat="1" ht="63.75" x14ac:dyDescent="0.25">
      <c r="A63" s="7"/>
      <c r="B63" s="3" t="s">
        <v>16</v>
      </c>
      <c r="C63" s="131" t="s">
        <v>188</v>
      </c>
      <c r="D63" s="11" t="s">
        <v>4</v>
      </c>
      <c r="E63" s="130">
        <v>35</v>
      </c>
      <c r="F63" s="31"/>
      <c r="G63" s="70">
        <f>E63*F63</f>
        <v>0</v>
      </c>
    </row>
    <row r="64" spans="1:7" s="63" customFormat="1" x14ac:dyDescent="0.25">
      <c r="A64" s="14"/>
      <c r="B64" s="28"/>
      <c r="C64" s="4"/>
      <c r="D64" s="11"/>
      <c r="E64" s="130"/>
      <c r="F64" s="40"/>
      <c r="G64" s="6"/>
    </row>
    <row r="65" spans="1:7" s="69" customFormat="1" ht="39.75" x14ac:dyDescent="0.2">
      <c r="A65" s="126"/>
      <c r="B65" s="127" t="s">
        <v>19</v>
      </c>
      <c r="C65" s="132" t="s">
        <v>335</v>
      </c>
      <c r="D65" s="128" t="s">
        <v>4</v>
      </c>
      <c r="E65" s="129">
        <f>E63+4</f>
        <v>39</v>
      </c>
      <c r="F65" s="39"/>
      <c r="G65" s="68">
        <f>E65*F65</f>
        <v>0</v>
      </c>
    </row>
    <row r="66" spans="1:7" s="69" customFormat="1" ht="12.75" x14ac:dyDescent="0.2">
      <c r="A66" s="133"/>
      <c r="B66" s="134"/>
      <c r="C66" s="135"/>
      <c r="D66" s="128"/>
      <c r="E66" s="129"/>
      <c r="F66" s="39"/>
      <c r="G66" s="71"/>
    </row>
    <row r="67" spans="1:7" s="69" customFormat="1" ht="52.5" x14ac:dyDescent="0.2">
      <c r="A67" s="126"/>
      <c r="B67" s="127" t="s">
        <v>21</v>
      </c>
      <c r="C67" s="132" t="s">
        <v>350</v>
      </c>
      <c r="D67" s="128" t="s">
        <v>4</v>
      </c>
      <c r="E67" s="129">
        <f>E65</f>
        <v>39</v>
      </c>
      <c r="F67" s="39"/>
      <c r="G67" s="68">
        <f>E67*F67</f>
        <v>0</v>
      </c>
    </row>
    <row r="68" spans="1:7" s="1" customFormat="1" ht="12.75" x14ac:dyDescent="0.2">
      <c r="A68" s="7"/>
      <c r="B68" s="3"/>
      <c r="C68" s="2"/>
      <c r="D68" s="11"/>
      <c r="E68" s="130"/>
      <c r="F68" s="40"/>
      <c r="G68" s="6"/>
    </row>
    <row r="69" spans="1:7" s="63" customFormat="1" x14ac:dyDescent="0.25">
      <c r="A69" s="27" t="s">
        <v>16</v>
      </c>
      <c r="B69" s="29" t="s">
        <v>16</v>
      </c>
      <c r="C69" s="5" t="s">
        <v>318</v>
      </c>
      <c r="D69" s="9"/>
      <c r="E69" s="10"/>
      <c r="F69" s="36"/>
      <c r="G69" s="62"/>
    </row>
    <row r="70" spans="1:7" s="69" customFormat="1" ht="12.75" x14ac:dyDescent="0.2">
      <c r="A70" s="126"/>
      <c r="B70" s="127" t="s">
        <v>15</v>
      </c>
      <c r="C70" s="2" t="s">
        <v>68</v>
      </c>
      <c r="D70" s="128" t="s">
        <v>138</v>
      </c>
      <c r="E70" s="129">
        <v>1</v>
      </c>
      <c r="F70" s="39"/>
      <c r="G70" s="68">
        <f>E70*F70</f>
        <v>0</v>
      </c>
    </row>
    <row r="71" spans="1:7" s="69" customFormat="1" ht="25.5" x14ac:dyDescent="0.2">
      <c r="A71" s="126"/>
      <c r="B71" s="127"/>
      <c r="C71" s="2" t="s">
        <v>69</v>
      </c>
      <c r="D71" s="128"/>
      <c r="E71" s="129"/>
      <c r="F71" s="39"/>
      <c r="G71" s="71"/>
    </row>
    <row r="72" spans="1:7" s="69" customFormat="1" ht="12.75" x14ac:dyDescent="0.2">
      <c r="A72" s="126"/>
      <c r="B72" s="127"/>
      <c r="C72" s="136" t="s">
        <v>73</v>
      </c>
      <c r="D72" s="128"/>
      <c r="E72" s="129"/>
      <c r="F72" s="39"/>
      <c r="G72" s="71"/>
    </row>
    <row r="73" spans="1:7" s="69" customFormat="1" ht="25.5" x14ac:dyDescent="0.2">
      <c r="A73" s="126"/>
      <c r="B73" s="127"/>
      <c r="C73" s="136" t="s">
        <v>226</v>
      </c>
      <c r="D73" s="128"/>
      <c r="E73" s="129"/>
      <c r="F73" s="39"/>
      <c r="G73" s="71"/>
    </row>
    <row r="74" spans="1:7" s="69" customFormat="1" ht="25.5" x14ac:dyDescent="0.2">
      <c r="A74" s="126"/>
      <c r="B74" s="127"/>
      <c r="C74" s="136" t="s">
        <v>78</v>
      </c>
      <c r="D74" s="128"/>
      <c r="E74" s="129"/>
      <c r="F74" s="39"/>
      <c r="G74" s="71"/>
    </row>
    <row r="75" spans="1:7" s="69" customFormat="1" ht="12.75" x14ac:dyDescent="0.2">
      <c r="A75" s="126"/>
      <c r="B75" s="127"/>
      <c r="C75" s="136" t="s">
        <v>74</v>
      </c>
      <c r="D75" s="128"/>
      <c r="E75" s="129"/>
      <c r="F75" s="39"/>
      <c r="G75" s="71"/>
    </row>
    <row r="76" spans="1:7" s="69" customFormat="1" ht="12.75" x14ac:dyDescent="0.2">
      <c r="A76" s="126"/>
      <c r="B76" s="127"/>
      <c r="C76" s="136" t="s">
        <v>75</v>
      </c>
      <c r="D76" s="128"/>
      <c r="E76" s="129"/>
      <c r="F76" s="39"/>
      <c r="G76" s="71"/>
    </row>
    <row r="77" spans="1:7" s="69" customFormat="1" ht="25.5" x14ac:dyDescent="0.2">
      <c r="A77" s="126"/>
      <c r="B77" s="127"/>
      <c r="C77" s="136" t="s">
        <v>80</v>
      </c>
      <c r="D77" s="128"/>
      <c r="E77" s="129"/>
      <c r="F77" s="39"/>
      <c r="G77" s="71"/>
    </row>
    <row r="78" spans="1:7" s="69" customFormat="1" ht="25.5" x14ac:dyDescent="0.2">
      <c r="A78" s="126"/>
      <c r="B78" s="127"/>
      <c r="C78" s="136" t="s">
        <v>228</v>
      </c>
      <c r="D78" s="128"/>
      <c r="E78" s="129"/>
      <c r="F78" s="39"/>
      <c r="G78" s="71"/>
    </row>
    <row r="79" spans="1:7" s="69" customFormat="1" ht="25.5" x14ac:dyDescent="0.2">
      <c r="A79" s="126"/>
      <c r="B79" s="127"/>
      <c r="C79" s="136" t="s">
        <v>229</v>
      </c>
      <c r="D79" s="128"/>
      <c r="E79" s="129"/>
      <c r="F79" s="39"/>
      <c r="G79" s="71"/>
    </row>
    <row r="80" spans="1:7" s="69" customFormat="1" ht="25.5" x14ac:dyDescent="0.2">
      <c r="A80" s="126"/>
      <c r="B80" s="127"/>
      <c r="C80" s="136" t="s">
        <v>227</v>
      </c>
      <c r="D80" s="128"/>
      <c r="E80" s="129"/>
      <c r="F80" s="39"/>
      <c r="G80" s="71"/>
    </row>
    <row r="81" spans="1:7" s="1" customFormat="1" ht="25.5" x14ac:dyDescent="0.2">
      <c r="A81" s="7"/>
      <c r="B81" s="3"/>
      <c r="C81" s="2" t="s">
        <v>70</v>
      </c>
      <c r="D81" s="11"/>
      <c r="E81" s="130"/>
      <c r="F81" s="40"/>
      <c r="G81" s="6"/>
    </row>
    <row r="82" spans="1:7" s="1" customFormat="1" ht="25.5" x14ac:dyDescent="0.2">
      <c r="A82" s="7"/>
      <c r="B82" s="3"/>
      <c r="C82" s="2" t="s">
        <v>77</v>
      </c>
      <c r="D82" s="11"/>
      <c r="E82" s="130"/>
      <c r="F82" s="40"/>
      <c r="G82" s="6"/>
    </row>
    <row r="83" spans="1:7" s="1" customFormat="1" ht="38.25" x14ac:dyDescent="0.2">
      <c r="A83" s="14" t="s">
        <v>42</v>
      </c>
      <c r="B83" s="13"/>
      <c r="C83" s="2" t="s">
        <v>76</v>
      </c>
      <c r="D83" s="11"/>
      <c r="E83" s="130"/>
      <c r="F83" s="40"/>
      <c r="G83" s="6"/>
    </row>
    <row r="84" spans="1:7" s="1" customFormat="1" ht="25.5" x14ac:dyDescent="0.2">
      <c r="A84" s="14" t="s">
        <v>42</v>
      </c>
      <c r="B84" s="13"/>
      <c r="C84" s="3" t="s">
        <v>47</v>
      </c>
      <c r="D84" s="11"/>
      <c r="E84" s="130"/>
      <c r="F84" s="40"/>
      <c r="G84" s="6"/>
    </row>
    <row r="85" spans="1:7" s="1" customFormat="1" ht="12.75" x14ac:dyDescent="0.2">
      <c r="A85" s="14"/>
      <c r="B85" s="13"/>
      <c r="C85" s="3"/>
      <c r="D85" s="11"/>
      <c r="E85" s="130"/>
      <c r="F85" s="40"/>
      <c r="G85" s="6"/>
    </row>
    <row r="86" spans="1:7" s="63" customFormat="1" x14ac:dyDescent="0.25">
      <c r="A86" s="27" t="s">
        <v>16</v>
      </c>
      <c r="B86" s="29" t="s">
        <v>19</v>
      </c>
      <c r="C86" s="5" t="s">
        <v>319</v>
      </c>
      <c r="D86" s="9"/>
      <c r="E86" s="10"/>
      <c r="F86" s="36"/>
      <c r="G86" s="62"/>
    </row>
    <row r="87" spans="1:7" s="72" customFormat="1" ht="25.5" x14ac:dyDescent="0.2">
      <c r="A87" s="137"/>
      <c r="B87" s="138" t="s">
        <v>15</v>
      </c>
      <c r="C87" s="139" t="s">
        <v>309</v>
      </c>
      <c r="D87" s="140" t="s">
        <v>138</v>
      </c>
      <c r="E87" s="130">
        <v>1</v>
      </c>
      <c r="F87" s="40"/>
      <c r="G87" s="70">
        <f>E87*F87</f>
        <v>0</v>
      </c>
    </row>
    <row r="88" spans="1:7" s="72" customFormat="1" ht="235.5" customHeight="1" x14ac:dyDescent="0.2">
      <c r="A88" s="137"/>
      <c r="B88" s="138"/>
      <c r="C88" s="13" t="s">
        <v>115</v>
      </c>
      <c r="D88" s="141"/>
      <c r="E88" s="142"/>
      <c r="F88" s="41"/>
      <c r="G88" s="73"/>
    </row>
    <row r="89" spans="1:7" s="72" customFormat="1" ht="216.75" x14ac:dyDescent="0.2">
      <c r="A89" s="137"/>
      <c r="B89" s="138"/>
      <c r="C89" s="4" t="s">
        <v>116</v>
      </c>
      <c r="D89" s="141"/>
      <c r="E89" s="142"/>
      <c r="F89" s="41"/>
      <c r="G89" s="73"/>
    </row>
    <row r="90" spans="1:7" s="1" customFormat="1" ht="12.75" x14ac:dyDescent="0.2">
      <c r="A90" s="14"/>
      <c r="B90" s="13"/>
      <c r="C90" s="3"/>
      <c r="D90" s="11"/>
      <c r="E90" s="130"/>
      <c r="F90" s="40"/>
      <c r="G90" s="6"/>
    </row>
    <row r="91" spans="1:7" s="63" customFormat="1" ht="25.5" x14ac:dyDescent="0.25">
      <c r="A91" s="27" t="s">
        <v>16</v>
      </c>
      <c r="B91" s="29" t="s">
        <v>21</v>
      </c>
      <c r="C91" s="5" t="s">
        <v>320</v>
      </c>
      <c r="D91" s="9"/>
      <c r="E91" s="10"/>
      <c r="F91" s="36"/>
      <c r="G91" s="62"/>
    </row>
    <row r="92" spans="1:7" s="1" customFormat="1" ht="12.75" x14ac:dyDescent="0.2">
      <c r="A92" s="14"/>
      <c r="B92" s="13"/>
      <c r="C92" s="3"/>
      <c r="D92" s="11"/>
      <c r="E92" s="130"/>
      <c r="F92" s="40"/>
      <c r="G92" s="6"/>
    </row>
    <row r="93" spans="1:7" s="69" customFormat="1" ht="39.75" x14ac:dyDescent="0.2">
      <c r="A93" s="126"/>
      <c r="B93" s="127" t="s">
        <v>15</v>
      </c>
      <c r="C93" s="132" t="s">
        <v>337</v>
      </c>
      <c r="D93" s="128" t="s">
        <v>4</v>
      </c>
      <c r="E93" s="129">
        <v>15</v>
      </c>
      <c r="F93" s="39"/>
      <c r="G93" s="68">
        <f>E93*F93</f>
        <v>0</v>
      </c>
    </row>
    <row r="94" spans="1:7" s="69" customFormat="1" ht="12.75" x14ac:dyDescent="0.2">
      <c r="A94" s="133"/>
      <c r="B94" s="134"/>
      <c r="C94" s="135"/>
      <c r="D94" s="128"/>
      <c r="E94" s="129"/>
      <c r="F94" s="39"/>
      <c r="G94" s="71"/>
    </row>
    <row r="95" spans="1:7" s="69" customFormat="1" ht="52.5" x14ac:dyDescent="0.2">
      <c r="A95" s="126"/>
      <c r="B95" s="127" t="s">
        <v>16</v>
      </c>
      <c r="C95" s="132" t="s">
        <v>338</v>
      </c>
      <c r="D95" s="128" t="s">
        <v>4</v>
      </c>
      <c r="E95" s="129">
        <v>15</v>
      </c>
      <c r="F95" s="39"/>
      <c r="G95" s="68">
        <f>E95*F95</f>
        <v>0</v>
      </c>
    </row>
    <row r="96" spans="1:7" s="69" customFormat="1" ht="12.75" x14ac:dyDescent="0.2">
      <c r="A96" s="133"/>
      <c r="B96" s="134"/>
      <c r="C96" s="135"/>
      <c r="D96" s="128" t="s">
        <v>4</v>
      </c>
      <c r="E96" s="129"/>
      <c r="F96" s="39"/>
      <c r="G96" s="71"/>
    </row>
    <row r="97" spans="1:7" s="69" customFormat="1" ht="27" x14ac:dyDescent="0.2">
      <c r="A97" s="126"/>
      <c r="B97" s="127" t="s">
        <v>19</v>
      </c>
      <c r="C97" s="132" t="s">
        <v>339</v>
      </c>
      <c r="D97" s="128" t="s">
        <v>4</v>
      </c>
      <c r="E97" s="129">
        <v>10</v>
      </c>
      <c r="F97" s="39"/>
      <c r="G97" s="68">
        <f>E97*F97</f>
        <v>0</v>
      </c>
    </row>
    <row r="98" spans="1:7" s="69" customFormat="1" ht="12.75" x14ac:dyDescent="0.2">
      <c r="A98" s="133"/>
      <c r="B98" s="134"/>
      <c r="C98" s="135"/>
      <c r="D98" s="128"/>
      <c r="E98" s="129"/>
      <c r="F98" s="39"/>
      <c r="G98" s="71"/>
    </row>
    <row r="99" spans="1:7" s="69" customFormat="1" ht="27" x14ac:dyDescent="0.2">
      <c r="A99" s="126"/>
      <c r="B99" s="127" t="s">
        <v>21</v>
      </c>
      <c r="C99" s="132" t="s">
        <v>340</v>
      </c>
      <c r="D99" s="128" t="s">
        <v>4</v>
      </c>
      <c r="E99" s="129">
        <v>42</v>
      </c>
      <c r="F99" s="39"/>
      <c r="G99" s="68">
        <f>E99*F99</f>
        <v>0</v>
      </c>
    </row>
    <row r="100" spans="1:7" s="69" customFormat="1" ht="12.75" x14ac:dyDescent="0.2">
      <c r="A100" s="133"/>
      <c r="B100" s="134"/>
      <c r="C100" s="135"/>
      <c r="D100" s="128"/>
      <c r="E100" s="129"/>
      <c r="F100" s="39"/>
      <c r="G100" s="71"/>
    </row>
    <row r="101" spans="1:7" s="69" customFormat="1" ht="27" x14ac:dyDescent="0.2">
      <c r="A101" s="126"/>
      <c r="B101" s="127" t="s">
        <v>22</v>
      </c>
      <c r="C101" s="132" t="s">
        <v>341</v>
      </c>
      <c r="D101" s="128" t="s">
        <v>4</v>
      </c>
      <c r="E101" s="129">
        <v>22</v>
      </c>
      <c r="F101" s="39"/>
      <c r="G101" s="68">
        <f>E101*F101</f>
        <v>0</v>
      </c>
    </row>
    <row r="102" spans="1:7" s="69" customFormat="1" ht="12.75" x14ac:dyDescent="0.2">
      <c r="A102" s="133" t="s">
        <v>42</v>
      </c>
      <c r="B102" s="134"/>
      <c r="C102" s="135" t="s">
        <v>44</v>
      </c>
      <c r="D102" s="128"/>
      <c r="E102" s="129"/>
      <c r="F102" s="39"/>
      <c r="G102" s="71"/>
    </row>
    <row r="103" spans="1:7" s="69" customFormat="1" ht="12.75" x14ac:dyDescent="0.2">
      <c r="A103" s="133"/>
      <c r="B103" s="134"/>
      <c r="C103" s="135"/>
      <c r="D103" s="128"/>
      <c r="E103" s="129"/>
      <c r="F103" s="39"/>
      <c r="G103" s="71"/>
    </row>
    <row r="104" spans="1:7" s="69" customFormat="1" ht="14.25" x14ac:dyDescent="0.2">
      <c r="A104" s="126"/>
      <c r="B104" s="127" t="s">
        <v>24</v>
      </c>
      <c r="C104" s="132" t="s">
        <v>342</v>
      </c>
      <c r="D104" s="128" t="s">
        <v>4</v>
      </c>
      <c r="E104" s="129">
        <v>6</v>
      </c>
      <c r="F104" s="39"/>
      <c r="G104" s="68">
        <f>E104*F104</f>
        <v>0</v>
      </c>
    </row>
    <row r="105" spans="1:7" s="69" customFormat="1" ht="14.25" x14ac:dyDescent="0.2">
      <c r="A105" s="126"/>
      <c r="B105" s="127"/>
      <c r="C105" s="132" t="s">
        <v>343</v>
      </c>
      <c r="D105" s="128" t="s">
        <v>4</v>
      </c>
      <c r="E105" s="129">
        <v>10</v>
      </c>
      <c r="F105" s="39"/>
      <c r="G105" s="68">
        <f>E105*F105</f>
        <v>0</v>
      </c>
    </row>
    <row r="106" spans="1:7" s="69" customFormat="1" ht="12.75" x14ac:dyDescent="0.2">
      <c r="A106" s="133" t="s">
        <v>42</v>
      </c>
      <c r="B106" s="134"/>
      <c r="C106" s="135"/>
      <c r="D106" s="128"/>
      <c r="E106" s="129"/>
      <c r="F106" s="39"/>
      <c r="G106" s="71"/>
    </row>
    <row r="107" spans="1:7" s="69" customFormat="1" ht="38.25" x14ac:dyDescent="0.2">
      <c r="A107" s="126"/>
      <c r="B107" s="127" t="s">
        <v>25</v>
      </c>
      <c r="C107" s="143" t="s">
        <v>250</v>
      </c>
      <c r="D107" s="128" t="s">
        <v>4</v>
      </c>
      <c r="E107" s="129">
        <v>4</v>
      </c>
      <c r="F107" s="39"/>
      <c r="G107" s="68">
        <f>E107*F107</f>
        <v>0</v>
      </c>
    </row>
    <row r="108" spans="1:7" s="69" customFormat="1" ht="12.75" x14ac:dyDescent="0.2">
      <c r="A108" s="126"/>
      <c r="B108" s="127"/>
      <c r="C108" s="135" t="s">
        <v>72</v>
      </c>
      <c r="D108" s="128"/>
      <c r="E108" s="129"/>
      <c r="F108" s="39"/>
      <c r="G108" s="71"/>
    </row>
    <row r="109" spans="1:7" s="69" customFormat="1" ht="12.75" x14ac:dyDescent="0.2">
      <c r="A109" s="126"/>
      <c r="B109" s="127"/>
      <c r="C109" s="127" t="s">
        <v>45</v>
      </c>
      <c r="D109" s="128"/>
      <c r="E109" s="129"/>
      <c r="F109" s="39"/>
      <c r="G109" s="71"/>
    </row>
    <row r="110" spans="1:7" s="69" customFormat="1" ht="12.75" x14ac:dyDescent="0.2">
      <c r="A110" s="133" t="s">
        <v>42</v>
      </c>
      <c r="B110" s="134"/>
      <c r="C110" s="127" t="s">
        <v>71</v>
      </c>
      <c r="D110" s="128"/>
      <c r="E110" s="129"/>
      <c r="F110" s="39"/>
      <c r="G110" s="71"/>
    </row>
    <row r="111" spans="1:7" s="69" customFormat="1" ht="25.5" x14ac:dyDescent="0.2">
      <c r="A111" s="133" t="s">
        <v>42</v>
      </c>
      <c r="B111" s="134"/>
      <c r="C111" s="127" t="s">
        <v>46</v>
      </c>
      <c r="D111" s="128"/>
      <c r="E111" s="129"/>
      <c r="F111" s="39"/>
      <c r="G111" s="71"/>
    </row>
    <row r="112" spans="1:7" s="69" customFormat="1" ht="25.5" x14ac:dyDescent="0.2">
      <c r="A112" s="133" t="s">
        <v>42</v>
      </c>
      <c r="B112" s="134"/>
      <c r="C112" s="127" t="s">
        <v>47</v>
      </c>
      <c r="D112" s="128"/>
      <c r="E112" s="129"/>
      <c r="F112" s="39"/>
      <c r="G112" s="71"/>
    </row>
    <row r="113" spans="1:7" s="69" customFormat="1" ht="12.75" x14ac:dyDescent="0.2">
      <c r="A113" s="133"/>
      <c r="B113" s="134"/>
      <c r="C113" s="127"/>
      <c r="D113" s="128"/>
      <c r="E113" s="129"/>
      <c r="F113" s="39"/>
      <c r="G113" s="71"/>
    </row>
    <row r="114" spans="1:7" s="69" customFormat="1" ht="25.5" x14ac:dyDescent="0.2">
      <c r="A114" s="133"/>
      <c r="B114" s="134" t="s">
        <v>28</v>
      </c>
      <c r="C114" s="127" t="s">
        <v>203</v>
      </c>
      <c r="D114" s="144" t="s">
        <v>2</v>
      </c>
      <c r="E114" s="144">
        <v>3</v>
      </c>
      <c r="F114" s="39"/>
      <c r="G114" s="68">
        <f>E114*F114</f>
        <v>0</v>
      </c>
    </row>
    <row r="115" spans="1:7" s="69" customFormat="1" ht="12.75" x14ac:dyDescent="0.2">
      <c r="A115" s="133"/>
      <c r="B115" s="134"/>
      <c r="C115" s="127" t="s">
        <v>204</v>
      </c>
      <c r="D115" s="144"/>
      <c r="E115" s="144"/>
      <c r="F115" s="39"/>
      <c r="G115" s="71"/>
    </row>
    <row r="116" spans="1:7" s="69" customFormat="1" ht="12.75" x14ac:dyDescent="0.2">
      <c r="A116" s="133"/>
      <c r="B116" s="134"/>
      <c r="C116" s="127" t="s">
        <v>206</v>
      </c>
      <c r="D116" s="144"/>
      <c r="E116" s="144"/>
      <c r="F116" s="39"/>
      <c r="G116" s="71"/>
    </row>
    <row r="117" spans="1:7" s="69" customFormat="1" ht="12.75" x14ac:dyDescent="0.2">
      <c r="A117" s="133"/>
      <c r="B117" s="134"/>
      <c r="C117" s="127" t="s">
        <v>71</v>
      </c>
      <c r="D117" s="144"/>
      <c r="E117" s="144"/>
      <c r="F117" s="39"/>
      <c r="G117" s="71"/>
    </row>
    <row r="118" spans="1:7" s="69" customFormat="1" ht="25.5" x14ac:dyDescent="0.2">
      <c r="A118" s="133"/>
      <c r="B118" s="134"/>
      <c r="C118" s="127" t="s">
        <v>46</v>
      </c>
      <c r="D118" s="144"/>
      <c r="E118" s="144"/>
      <c r="F118" s="39"/>
      <c r="G118" s="71"/>
    </row>
    <row r="119" spans="1:7" s="69" customFormat="1" ht="25.5" x14ac:dyDescent="0.2">
      <c r="A119" s="133"/>
      <c r="B119" s="134"/>
      <c r="C119" s="127" t="s">
        <v>205</v>
      </c>
      <c r="D119" s="144"/>
      <c r="E119" s="144"/>
      <c r="F119" s="39"/>
      <c r="G119" s="71"/>
    </row>
    <row r="120" spans="1:7" s="69" customFormat="1" ht="12.75" x14ac:dyDescent="0.2">
      <c r="A120" s="133"/>
      <c r="B120" s="134"/>
      <c r="C120" s="127"/>
      <c r="D120" s="128"/>
      <c r="E120" s="129"/>
      <c r="F120" s="39"/>
      <c r="G120" s="71"/>
    </row>
    <row r="121" spans="1:7" s="69" customFormat="1" ht="12.75" x14ac:dyDescent="0.2">
      <c r="A121" s="133"/>
      <c r="B121" s="134"/>
      <c r="C121" s="127"/>
      <c r="D121" s="128"/>
      <c r="E121" s="129"/>
      <c r="F121" s="39"/>
      <c r="G121" s="71"/>
    </row>
    <row r="122" spans="1:7" s="69" customFormat="1" ht="25.5" x14ac:dyDescent="0.2">
      <c r="A122" s="126"/>
      <c r="B122" s="127" t="s">
        <v>31</v>
      </c>
      <c r="C122" s="143" t="s">
        <v>81</v>
      </c>
      <c r="D122" s="128" t="s">
        <v>2</v>
      </c>
      <c r="E122" s="129">
        <v>4</v>
      </c>
      <c r="F122" s="39"/>
      <c r="G122" s="68">
        <f>E122*F122</f>
        <v>0</v>
      </c>
    </row>
    <row r="123" spans="1:7" s="69" customFormat="1" ht="12.75" x14ac:dyDescent="0.2">
      <c r="A123" s="126"/>
      <c r="B123" s="127"/>
      <c r="C123" s="143" t="s">
        <v>83</v>
      </c>
      <c r="D123" s="128"/>
      <c r="E123" s="129"/>
      <c r="F123" s="39"/>
      <c r="G123" s="71"/>
    </row>
    <row r="124" spans="1:7" s="69" customFormat="1" ht="12.75" x14ac:dyDescent="0.2">
      <c r="A124" s="126"/>
      <c r="B124" s="127"/>
      <c r="C124" s="135" t="s">
        <v>190</v>
      </c>
      <c r="D124" s="128"/>
      <c r="E124" s="129"/>
      <c r="F124" s="39"/>
      <c r="G124" s="71"/>
    </row>
    <row r="125" spans="1:7" s="69" customFormat="1" ht="12.75" x14ac:dyDescent="0.2">
      <c r="A125" s="126"/>
      <c r="B125" s="127"/>
      <c r="C125" s="127" t="s">
        <v>82</v>
      </c>
      <c r="D125" s="128"/>
      <c r="E125" s="129"/>
      <c r="F125" s="39"/>
      <c r="G125" s="71"/>
    </row>
    <row r="126" spans="1:7" s="69" customFormat="1" ht="12.75" x14ac:dyDescent="0.2">
      <c r="A126" s="133" t="s">
        <v>42</v>
      </c>
      <c r="B126" s="134"/>
      <c r="C126" s="127" t="s">
        <v>189</v>
      </c>
      <c r="D126" s="128"/>
      <c r="E126" s="129"/>
      <c r="F126" s="39"/>
      <c r="G126" s="71"/>
    </row>
    <row r="127" spans="1:7" s="69" customFormat="1" ht="12.75" x14ac:dyDescent="0.2">
      <c r="A127" s="133" t="s">
        <v>42</v>
      </c>
      <c r="B127" s="134"/>
      <c r="C127" s="127" t="s">
        <v>84</v>
      </c>
      <c r="D127" s="128"/>
      <c r="E127" s="129"/>
      <c r="F127" s="39"/>
      <c r="G127" s="71"/>
    </row>
    <row r="128" spans="1:7" s="69" customFormat="1" ht="12.75" x14ac:dyDescent="0.2">
      <c r="A128" s="133" t="s">
        <v>42</v>
      </c>
      <c r="B128" s="134"/>
      <c r="C128" s="127" t="s">
        <v>191</v>
      </c>
      <c r="D128" s="128"/>
      <c r="E128" s="129"/>
      <c r="F128" s="39"/>
      <c r="G128" s="71"/>
    </row>
    <row r="129" spans="1:7" s="69" customFormat="1" ht="12.75" x14ac:dyDescent="0.2">
      <c r="A129" s="133" t="s">
        <v>42</v>
      </c>
      <c r="B129" s="134"/>
      <c r="C129" s="127" t="s">
        <v>192</v>
      </c>
      <c r="D129" s="128"/>
      <c r="E129" s="129"/>
      <c r="F129" s="39"/>
      <c r="G129" s="71"/>
    </row>
    <row r="130" spans="1:7" s="69" customFormat="1" ht="12.75" x14ac:dyDescent="0.2">
      <c r="A130" s="133"/>
      <c r="B130" s="134"/>
      <c r="C130" s="127"/>
      <c r="D130" s="128"/>
      <c r="E130" s="129"/>
      <c r="F130" s="39"/>
      <c r="G130" s="71"/>
    </row>
    <row r="131" spans="1:7" s="69" customFormat="1" ht="12.75" x14ac:dyDescent="0.2">
      <c r="A131" s="126"/>
      <c r="B131" s="127" t="s">
        <v>32</v>
      </c>
      <c r="C131" s="143" t="s">
        <v>86</v>
      </c>
      <c r="D131" s="128" t="s">
        <v>2</v>
      </c>
      <c r="E131" s="129">
        <v>1</v>
      </c>
      <c r="F131" s="39"/>
      <c r="G131" s="68">
        <f>E131*F131</f>
        <v>0</v>
      </c>
    </row>
    <row r="132" spans="1:7" s="69" customFormat="1" ht="12.75" x14ac:dyDescent="0.2">
      <c r="A132" s="126"/>
      <c r="B132" s="127"/>
      <c r="C132" s="143" t="s">
        <v>85</v>
      </c>
      <c r="D132" s="128"/>
      <c r="E132" s="129"/>
      <c r="F132" s="39"/>
      <c r="G132" s="71"/>
    </row>
    <row r="133" spans="1:7" s="69" customFormat="1" ht="12.75" x14ac:dyDescent="0.2">
      <c r="A133" s="126"/>
      <c r="B133" s="127"/>
      <c r="C133" s="135" t="s">
        <v>196</v>
      </c>
      <c r="D133" s="128"/>
      <c r="E133" s="129"/>
      <c r="F133" s="39"/>
      <c r="G133" s="71"/>
    </row>
    <row r="134" spans="1:7" s="69" customFormat="1" ht="12.75" x14ac:dyDescent="0.2">
      <c r="A134" s="133" t="s">
        <v>42</v>
      </c>
      <c r="B134" s="134"/>
      <c r="C134" s="127" t="s">
        <v>198</v>
      </c>
      <c r="D134" s="128"/>
      <c r="E134" s="129"/>
      <c r="F134" s="39"/>
      <c r="G134" s="71"/>
    </row>
    <row r="135" spans="1:7" s="69" customFormat="1" ht="12.75" x14ac:dyDescent="0.2">
      <c r="A135" s="133" t="s">
        <v>42</v>
      </c>
      <c r="B135" s="134"/>
      <c r="C135" s="127" t="s">
        <v>197</v>
      </c>
      <c r="D135" s="128"/>
      <c r="E135" s="129"/>
      <c r="F135" s="39"/>
      <c r="G135" s="71"/>
    </row>
    <row r="136" spans="1:7" s="69" customFormat="1" ht="12.75" x14ac:dyDescent="0.2">
      <c r="A136" s="133"/>
      <c r="B136" s="134"/>
      <c r="C136" s="127"/>
      <c r="D136" s="128"/>
      <c r="E136" s="129"/>
      <c r="F136" s="39"/>
      <c r="G136" s="71"/>
    </row>
    <row r="137" spans="1:7" s="69" customFormat="1" ht="12.75" x14ac:dyDescent="0.2">
      <c r="A137" s="126"/>
      <c r="B137" s="127" t="s">
        <v>33</v>
      </c>
      <c r="C137" s="143" t="s">
        <v>87</v>
      </c>
      <c r="D137" s="128" t="s">
        <v>2</v>
      </c>
      <c r="E137" s="129">
        <v>1</v>
      </c>
      <c r="F137" s="39"/>
      <c r="G137" s="68">
        <f>E137*F137</f>
        <v>0</v>
      </c>
    </row>
    <row r="138" spans="1:7" s="69" customFormat="1" ht="12.75" x14ac:dyDescent="0.2">
      <c r="A138" s="133"/>
      <c r="B138" s="134"/>
      <c r="C138" s="127"/>
      <c r="D138" s="128"/>
      <c r="E138" s="129"/>
      <c r="F138" s="39"/>
      <c r="G138" s="71"/>
    </row>
    <row r="139" spans="1:7" s="69" customFormat="1" ht="25.5" x14ac:dyDescent="0.2">
      <c r="A139" s="126"/>
      <c r="B139" s="127" t="s">
        <v>34</v>
      </c>
      <c r="C139" s="143" t="s">
        <v>99</v>
      </c>
      <c r="D139" s="128" t="s">
        <v>138</v>
      </c>
      <c r="E139" s="129">
        <v>1</v>
      </c>
      <c r="F139" s="39"/>
      <c r="G139" s="68">
        <f>E139*F139</f>
        <v>0</v>
      </c>
    </row>
    <row r="140" spans="1:7" s="1" customFormat="1" ht="12.75" x14ac:dyDescent="0.2">
      <c r="A140" s="7"/>
      <c r="B140" s="3"/>
      <c r="C140" s="186"/>
      <c r="D140" s="11"/>
      <c r="E140" s="130"/>
      <c r="F140" s="40"/>
      <c r="G140" s="6"/>
    </row>
    <row r="141" spans="1:7" s="1" customFormat="1" ht="12.75" x14ac:dyDescent="0.2">
      <c r="A141" s="14"/>
      <c r="B141" s="13"/>
      <c r="C141" s="3"/>
      <c r="D141" s="11"/>
      <c r="E141" s="130"/>
      <c r="F141" s="40"/>
      <c r="G141" s="6"/>
    </row>
    <row r="142" spans="1:7" s="63" customFormat="1" ht="25.5" x14ac:dyDescent="0.25">
      <c r="A142" s="27" t="s">
        <v>16</v>
      </c>
      <c r="B142" s="29" t="s">
        <v>22</v>
      </c>
      <c r="C142" s="5" t="s">
        <v>88</v>
      </c>
      <c r="D142" s="9"/>
      <c r="E142" s="10"/>
      <c r="F142" s="36"/>
      <c r="G142" s="62"/>
    </row>
    <row r="143" spans="1:7" s="63" customFormat="1" ht="63.75" x14ac:dyDescent="0.25">
      <c r="A143" s="7"/>
      <c r="B143" s="3" t="s">
        <v>15</v>
      </c>
      <c r="C143" s="131" t="s">
        <v>199</v>
      </c>
      <c r="D143" s="11" t="s">
        <v>4</v>
      </c>
      <c r="E143" s="130">
        <v>28</v>
      </c>
      <c r="F143" s="31"/>
      <c r="G143" s="70">
        <f>E143*F143</f>
        <v>0</v>
      </c>
    </row>
    <row r="144" spans="1:7" s="63" customFormat="1" x14ac:dyDescent="0.25">
      <c r="A144" s="14"/>
      <c r="B144" s="13"/>
      <c r="C144" s="4"/>
      <c r="D144" s="11"/>
      <c r="E144" s="130"/>
      <c r="F144" s="40"/>
      <c r="G144" s="6"/>
    </row>
    <row r="145" spans="1:7" s="63" customFormat="1" ht="63.75" x14ac:dyDescent="0.25">
      <c r="A145" s="7"/>
      <c r="B145" s="3" t="s">
        <v>16</v>
      </c>
      <c r="C145" s="131" t="s">
        <v>200</v>
      </c>
      <c r="D145" s="11" t="s">
        <v>4</v>
      </c>
      <c r="E145" s="130">
        <v>25</v>
      </c>
      <c r="F145" s="31"/>
      <c r="G145" s="70">
        <f>E145*F145</f>
        <v>0</v>
      </c>
    </row>
    <row r="146" spans="1:7" s="63" customFormat="1" x14ac:dyDescent="0.25">
      <c r="A146" s="14"/>
      <c r="B146" s="13"/>
      <c r="C146" s="4"/>
      <c r="D146" s="11"/>
      <c r="E146" s="130"/>
      <c r="F146" s="40"/>
      <c r="G146" s="6"/>
    </row>
    <row r="147" spans="1:7" s="63" customFormat="1" ht="63.75" x14ac:dyDescent="0.25">
      <c r="A147" s="7"/>
      <c r="B147" s="3" t="s">
        <v>19</v>
      </c>
      <c r="C147" s="131" t="s">
        <v>251</v>
      </c>
      <c r="D147" s="11" t="s">
        <v>4</v>
      </c>
      <c r="E147" s="130">
        <v>20</v>
      </c>
      <c r="F147" s="31"/>
      <c r="G147" s="70">
        <f>E147*F147</f>
        <v>0</v>
      </c>
    </row>
    <row r="148" spans="1:7" s="63" customFormat="1" x14ac:dyDescent="0.25">
      <c r="A148" s="7"/>
      <c r="B148" s="3"/>
      <c r="C148" s="131"/>
      <c r="D148" s="11"/>
      <c r="E148" s="130"/>
      <c r="F148" s="31"/>
      <c r="G148" s="70"/>
    </row>
    <row r="149" spans="1:7" s="63" customFormat="1" ht="38.25" x14ac:dyDescent="0.25">
      <c r="A149" s="7"/>
      <c r="B149" s="3" t="s">
        <v>21</v>
      </c>
      <c r="C149" s="131" t="s">
        <v>225</v>
      </c>
      <c r="D149" s="11" t="s">
        <v>2</v>
      </c>
      <c r="E149" s="130">
        <v>1</v>
      </c>
      <c r="F149" s="31"/>
      <c r="G149" s="70">
        <f t="shared" ref="G149" si="1">E149*F149</f>
        <v>0</v>
      </c>
    </row>
    <row r="150" spans="1:7" s="63" customFormat="1" x14ac:dyDescent="0.25">
      <c r="A150" s="14" t="s">
        <v>42</v>
      </c>
      <c r="B150" s="13"/>
      <c r="C150" s="131"/>
      <c r="D150" s="11"/>
      <c r="E150" s="130"/>
      <c r="F150" s="40"/>
      <c r="G150" s="6"/>
    </row>
    <row r="151" spans="1:7" s="63" customFormat="1" x14ac:dyDescent="0.25">
      <c r="A151" s="145" t="s">
        <v>16</v>
      </c>
      <c r="B151" s="29" t="s">
        <v>24</v>
      </c>
      <c r="C151" s="5" t="s">
        <v>89</v>
      </c>
      <c r="D151" s="9"/>
      <c r="E151" s="10"/>
      <c r="F151" s="36"/>
      <c r="G151" s="62"/>
    </row>
    <row r="152" spans="1:7" s="63" customFormat="1" ht="25.5" x14ac:dyDescent="0.25">
      <c r="A152" s="7"/>
      <c r="B152" s="3" t="s">
        <v>15</v>
      </c>
      <c r="C152" s="131" t="s">
        <v>48</v>
      </c>
      <c r="D152" s="11" t="s">
        <v>2</v>
      </c>
      <c r="E152" s="130">
        <v>1</v>
      </c>
      <c r="F152" s="31"/>
      <c r="G152" s="70">
        <f>E152*F152</f>
        <v>0</v>
      </c>
    </row>
    <row r="153" spans="1:7" s="63" customFormat="1" x14ac:dyDescent="0.25">
      <c r="A153" s="14"/>
      <c r="B153" s="13"/>
      <c r="C153" s="4" t="s">
        <v>344</v>
      </c>
      <c r="D153" s="11"/>
      <c r="E153" s="130"/>
      <c r="F153" s="40"/>
      <c r="G153" s="6"/>
    </row>
    <row r="154" spans="1:7" s="63" customFormat="1" x14ac:dyDescent="0.25">
      <c r="A154" s="133"/>
      <c r="B154" s="134"/>
      <c r="C154" s="135" t="s">
        <v>345</v>
      </c>
      <c r="D154" s="128"/>
      <c r="E154" s="129"/>
      <c r="F154" s="39"/>
      <c r="G154" s="71"/>
    </row>
    <row r="155" spans="1:7" s="63" customFormat="1" x14ac:dyDescent="0.25">
      <c r="A155" s="133"/>
      <c r="B155" s="134"/>
      <c r="C155" s="135" t="s">
        <v>346</v>
      </c>
      <c r="D155" s="128"/>
      <c r="E155" s="129"/>
      <c r="F155" s="39"/>
      <c r="G155" s="71"/>
    </row>
    <row r="156" spans="1:7" s="63" customFormat="1" ht="25.5" x14ac:dyDescent="0.25">
      <c r="A156" s="14"/>
      <c r="B156" s="13"/>
      <c r="C156" s="4" t="s">
        <v>347</v>
      </c>
      <c r="D156" s="11"/>
      <c r="E156" s="130"/>
      <c r="F156" s="40"/>
      <c r="G156" s="6"/>
    </row>
    <row r="157" spans="1:7" s="63" customFormat="1" x14ac:dyDescent="0.25">
      <c r="A157" s="14"/>
      <c r="B157" s="13"/>
      <c r="C157" s="4" t="s">
        <v>348</v>
      </c>
      <c r="D157" s="11"/>
      <c r="E157" s="130"/>
      <c r="F157" s="40"/>
      <c r="G157" s="6"/>
    </row>
    <row r="158" spans="1:7" s="63" customFormat="1" ht="25.5" x14ac:dyDescent="0.25">
      <c r="A158" s="14"/>
      <c r="B158" s="13"/>
      <c r="C158" s="4" t="s">
        <v>106</v>
      </c>
      <c r="D158" s="11"/>
      <c r="E158" s="130"/>
      <c r="F158" s="40"/>
      <c r="G158" s="6"/>
    </row>
    <row r="159" spans="1:7" s="63" customFormat="1" x14ac:dyDescent="0.25">
      <c r="A159" s="14"/>
      <c r="B159" s="13"/>
      <c r="C159" s="4" t="s">
        <v>107</v>
      </c>
      <c r="D159" s="11"/>
      <c r="E159" s="130"/>
      <c r="F159" s="40"/>
      <c r="G159" s="6"/>
    </row>
    <row r="160" spans="1:7" s="63" customFormat="1" x14ac:dyDescent="0.25">
      <c r="A160" s="14"/>
      <c r="B160" s="13"/>
      <c r="C160" s="4" t="s">
        <v>108</v>
      </c>
      <c r="D160" s="11"/>
      <c r="E160" s="130"/>
      <c r="F160" s="40"/>
      <c r="G160" s="6"/>
    </row>
    <row r="161" spans="1:7" s="63" customFormat="1" ht="63.75" x14ac:dyDescent="0.25">
      <c r="A161" s="14"/>
      <c r="B161" s="13"/>
      <c r="C161" s="4" t="s">
        <v>103</v>
      </c>
      <c r="D161" s="11"/>
      <c r="E161" s="130"/>
      <c r="F161" s="40"/>
      <c r="G161" s="6"/>
    </row>
    <row r="162" spans="1:7" s="63" customFormat="1" ht="25.5" x14ac:dyDescent="0.25">
      <c r="A162" s="14"/>
      <c r="B162" s="13"/>
      <c r="C162" s="4" t="s">
        <v>49</v>
      </c>
      <c r="D162" s="11"/>
      <c r="E162" s="130"/>
      <c r="F162" s="40"/>
      <c r="G162" s="6"/>
    </row>
    <row r="163" spans="1:7" s="63" customFormat="1" ht="25.5" x14ac:dyDescent="0.25">
      <c r="A163" s="14"/>
      <c r="B163" s="13"/>
      <c r="C163" s="4" t="s">
        <v>349</v>
      </c>
      <c r="D163" s="11"/>
      <c r="E163" s="130"/>
      <c r="F163" s="40"/>
      <c r="G163" s="6"/>
    </row>
    <row r="164" spans="1:7" s="63" customFormat="1" ht="25.5" x14ac:dyDescent="0.25">
      <c r="A164" s="14"/>
      <c r="B164" s="13"/>
      <c r="C164" s="4" t="s">
        <v>109</v>
      </c>
      <c r="D164" s="11"/>
      <c r="E164" s="130"/>
      <c r="F164" s="40"/>
      <c r="G164" s="6"/>
    </row>
    <row r="165" spans="1:7" s="63" customFormat="1" x14ac:dyDescent="0.25">
      <c r="A165" s="14"/>
      <c r="B165" s="13"/>
      <c r="C165" s="4" t="s">
        <v>50</v>
      </c>
      <c r="D165" s="11"/>
      <c r="E165" s="130"/>
      <c r="F165" s="40"/>
      <c r="G165" s="6"/>
    </row>
    <row r="166" spans="1:7" s="63" customFormat="1" ht="38.25" x14ac:dyDescent="0.25">
      <c r="A166" s="14"/>
      <c r="B166" s="13"/>
      <c r="C166" s="4" t="s">
        <v>110</v>
      </c>
      <c r="D166" s="11"/>
      <c r="E166" s="130"/>
      <c r="F166" s="40"/>
      <c r="G166" s="6"/>
    </row>
    <row r="167" spans="1:7" s="63" customFormat="1" ht="25.5" x14ac:dyDescent="0.25">
      <c r="A167" s="14"/>
      <c r="B167" s="13"/>
      <c r="C167" s="4" t="s">
        <v>292</v>
      </c>
      <c r="D167" s="11"/>
      <c r="E167" s="130"/>
      <c r="F167" s="40"/>
      <c r="G167" s="6"/>
    </row>
    <row r="168" spans="1:7" s="63" customFormat="1" x14ac:dyDescent="0.25">
      <c r="A168" s="14"/>
      <c r="B168" s="13"/>
      <c r="C168" s="4"/>
      <c r="D168" s="11"/>
      <c r="E168" s="130"/>
      <c r="F168" s="40"/>
      <c r="G168" s="6"/>
    </row>
    <row r="169" spans="1:7" s="63" customFormat="1" x14ac:dyDescent="0.25">
      <c r="A169" s="14"/>
      <c r="B169" s="13"/>
      <c r="C169" s="4"/>
      <c r="D169" s="11"/>
      <c r="E169" s="130"/>
      <c r="F169" s="40"/>
      <c r="G169" s="6"/>
    </row>
    <row r="170" spans="1:7" s="63" customFormat="1" x14ac:dyDescent="0.25">
      <c r="A170" s="7"/>
      <c r="B170" s="3" t="s">
        <v>16</v>
      </c>
      <c r="C170" s="131" t="s">
        <v>51</v>
      </c>
      <c r="D170" s="11" t="s">
        <v>2</v>
      </c>
      <c r="E170" s="130">
        <v>1</v>
      </c>
      <c r="F170" s="31"/>
      <c r="G170" s="70">
        <f>E170*F170</f>
        <v>0</v>
      </c>
    </row>
    <row r="171" spans="1:7" s="63" customFormat="1" x14ac:dyDescent="0.25">
      <c r="A171" s="14"/>
      <c r="B171" s="13"/>
      <c r="C171" s="4" t="s">
        <v>52</v>
      </c>
      <c r="D171" s="11"/>
      <c r="E171" s="130"/>
      <c r="F171" s="40"/>
      <c r="G171" s="6"/>
    </row>
    <row r="172" spans="1:7" s="63" customFormat="1" x14ac:dyDescent="0.25">
      <c r="A172" s="14"/>
      <c r="B172" s="13"/>
      <c r="C172" s="4" t="s">
        <v>53</v>
      </c>
      <c r="D172" s="11"/>
      <c r="E172" s="130"/>
      <c r="F172" s="40"/>
      <c r="G172" s="6"/>
    </row>
    <row r="173" spans="1:7" s="63" customFormat="1" x14ac:dyDescent="0.25">
      <c r="A173" s="27"/>
      <c r="B173" s="29"/>
      <c r="C173" s="4" t="s">
        <v>54</v>
      </c>
      <c r="D173" s="9"/>
      <c r="E173" s="10"/>
      <c r="F173" s="43"/>
      <c r="G173" s="74"/>
    </row>
    <row r="174" spans="1:7" s="63" customFormat="1" x14ac:dyDescent="0.25">
      <c r="A174" s="14"/>
      <c r="B174" s="13"/>
      <c r="C174" s="4"/>
      <c r="D174" s="11"/>
      <c r="E174" s="130"/>
      <c r="F174" s="40"/>
      <c r="G174" s="6"/>
    </row>
    <row r="175" spans="1:7" s="63" customFormat="1" ht="25.5" x14ac:dyDescent="0.25">
      <c r="A175" s="7"/>
      <c r="B175" s="3" t="s">
        <v>19</v>
      </c>
      <c r="C175" s="131" t="s">
        <v>91</v>
      </c>
      <c r="D175" s="11" t="s">
        <v>2</v>
      </c>
      <c r="E175" s="130">
        <v>2</v>
      </c>
      <c r="F175" s="31"/>
      <c r="G175" s="70">
        <f>E175*F175</f>
        <v>0</v>
      </c>
    </row>
    <row r="176" spans="1:7" s="63" customFormat="1" x14ac:dyDescent="0.25">
      <c r="A176" s="7"/>
      <c r="B176" s="13"/>
      <c r="C176" s="4" t="s">
        <v>55</v>
      </c>
      <c r="D176" s="11"/>
      <c r="E176" s="130"/>
      <c r="F176" s="40"/>
      <c r="G176" s="6"/>
    </row>
    <row r="177" spans="1:7" s="63" customFormat="1" x14ac:dyDescent="0.25">
      <c r="A177" s="7"/>
      <c r="B177" s="13"/>
      <c r="C177" s="4" t="s">
        <v>90</v>
      </c>
      <c r="D177" s="11"/>
      <c r="E177" s="130"/>
      <c r="F177" s="40"/>
      <c r="G177" s="6"/>
    </row>
    <row r="178" spans="1:7" s="63" customFormat="1" x14ac:dyDescent="0.25">
      <c r="A178" s="7"/>
      <c r="B178" s="13"/>
      <c r="C178" s="4" t="s">
        <v>56</v>
      </c>
      <c r="D178" s="11"/>
      <c r="E178" s="130"/>
      <c r="F178" s="40"/>
      <c r="G178" s="6"/>
    </row>
    <row r="179" spans="1:7" s="63" customFormat="1" x14ac:dyDescent="0.25">
      <c r="A179" s="7"/>
      <c r="B179" s="13"/>
      <c r="C179" s="4" t="s">
        <v>117</v>
      </c>
      <c r="D179" s="11"/>
      <c r="E179" s="130"/>
      <c r="F179" s="40"/>
      <c r="G179" s="6"/>
    </row>
    <row r="180" spans="1:7" s="63" customFormat="1" x14ac:dyDescent="0.25">
      <c r="A180" s="14"/>
      <c r="B180" s="13"/>
      <c r="C180" s="4" t="s">
        <v>57</v>
      </c>
      <c r="D180" s="11"/>
      <c r="E180" s="130"/>
      <c r="F180" s="40"/>
      <c r="G180" s="6"/>
    </row>
    <row r="181" spans="1:7" s="63" customFormat="1" ht="25.5" x14ac:dyDescent="0.25">
      <c r="A181" s="14"/>
      <c r="B181" s="13"/>
      <c r="C181" s="4" t="s">
        <v>58</v>
      </c>
      <c r="D181" s="11"/>
      <c r="E181" s="130"/>
      <c r="F181" s="40"/>
      <c r="G181" s="75"/>
    </row>
    <row r="182" spans="1:7" s="63" customFormat="1" x14ac:dyDescent="0.25">
      <c r="A182" s="14"/>
      <c r="B182" s="13"/>
      <c r="C182" s="4"/>
      <c r="D182" s="11"/>
      <c r="E182" s="130"/>
      <c r="F182" s="40"/>
      <c r="G182" s="75"/>
    </row>
    <row r="183" spans="1:7" s="63" customFormat="1" ht="127.5" x14ac:dyDescent="0.25">
      <c r="A183" s="14"/>
      <c r="B183" s="13" t="s">
        <v>21</v>
      </c>
      <c r="C183" s="146" t="s">
        <v>330</v>
      </c>
      <c r="D183" s="11" t="s">
        <v>138</v>
      </c>
      <c r="E183" s="130">
        <v>1</v>
      </c>
      <c r="F183" s="40"/>
      <c r="G183" s="70">
        <f>E183*F183</f>
        <v>0</v>
      </c>
    </row>
    <row r="184" spans="1:7" s="63" customFormat="1" x14ac:dyDescent="0.25">
      <c r="A184" s="14"/>
      <c r="B184" s="13"/>
      <c r="C184" s="147"/>
      <c r="D184" s="11"/>
      <c r="E184" s="130"/>
      <c r="F184" s="40"/>
      <c r="G184" s="75"/>
    </row>
    <row r="185" spans="1:7" s="63" customFormat="1" ht="25.5" x14ac:dyDescent="0.25">
      <c r="A185" s="14"/>
      <c r="B185" s="187" t="s">
        <v>22</v>
      </c>
      <c r="C185" s="196" t="s">
        <v>351</v>
      </c>
      <c r="D185" s="188" t="s">
        <v>4</v>
      </c>
      <c r="E185" s="130">
        <v>22</v>
      </c>
      <c r="F185" s="40"/>
      <c r="G185" s="70">
        <f>E185*F185</f>
        <v>0</v>
      </c>
    </row>
    <row r="186" spans="1:7" s="63" customFormat="1" x14ac:dyDescent="0.25">
      <c r="A186" s="14"/>
      <c r="B186" s="189"/>
      <c r="C186" s="197" t="s">
        <v>208</v>
      </c>
      <c r="D186" s="188"/>
      <c r="E186" s="130"/>
      <c r="F186" s="40"/>
      <c r="G186" s="75"/>
    </row>
    <row r="187" spans="1:7" s="63" customFormat="1" x14ac:dyDescent="0.25">
      <c r="A187" s="14"/>
      <c r="B187" s="189"/>
      <c r="C187" s="197" t="s">
        <v>209</v>
      </c>
      <c r="D187" s="188"/>
      <c r="E187" s="130"/>
      <c r="F187" s="40"/>
      <c r="G187" s="75"/>
    </row>
    <row r="188" spans="1:7" s="63" customFormat="1" ht="25.5" x14ac:dyDescent="0.25">
      <c r="A188" s="14"/>
      <c r="B188" s="189"/>
      <c r="C188" s="198" t="s">
        <v>210</v>
      </c>
      <c r="D188" s="188"/>
      <c r="E188" s="130"/>
      <c r="F188" s="40"/>
      <c r="G188" s="75"/>
    </row>
    <row r="189" spans="1:7" s="63" customFormat="1" x14ac:dyDescent="0.25">
      <c r="A189" s="14"/>
      <c r="B189" s="189"/>
      <c r="C189" s="198" t="s">
        <v>211</v>
      </c>
      <c r="D189" s="188"/>
      <c r="E189" s="130"/>
      <c r="F189" s="40"/>
      <c r="G189" s="75"/>
    </row>
    <row r="190" spans="1:7" s="63" customFormat="1" ht="38.25" x14ac:dyDescent="0.25">
      <c r="A190" s="14"/>
      <c r="B190" s="189"/>
      <c r="C190" s="198" t="s">
        <v>212</v>
      </c>
      <c r="D190" s="188"/>
      <c r="E190" s="130"/>
      <c r="F190" s="40"/>
      <c r="G190" s="75"/>
    </row>
    <row r="191" spans="1:7" s="63" customFormat="1" ht="25.5" x14ac:dyDescent="0.25">
      <c r="A191" s="14"/>
      <c r="B191" s="189"/>
      <c r="C191" s="198" t="s">
        <v>213</v>
      </c>
      <c r="D191" s="188"/>
      <c r="E191" s="130"/>
      <c r="F191" s="40"/>
      <c r="G191" s="75"/>
    </row>
    <row r="192" spans="1:7" s="63" customFormat="1" ht="38.25" x14ac:dyDescent="0.25">
      <c r="A192" s="14"/>
      <c r="B192" s="189"/>
      <c r="C192" s="198" t="s">
        <v>214</v>
      </c>
      <c r="D192" s="188"/>
      <c r="E192" s="130"/>
      <c r="F192" s="40"/>
      <c r="G192" s="75"/>
    </row>
    <row r="193" spans="1:7" s="63" customFormat="1" ht="25.5" x14ac:dyDescent="0.25">
      <c r="A193" s="14"/>
      <c r="B193" s="189"/>
      <c r="C193" s="198" t="s">
        <v>43</v>
      </c>
      <c r="D193" s="188"/>
      <c r="E193" s="130"/>
      <c r="F193" s="40"/>
      <c r="G193" s="75"/>
    </row>
    <row r="194" spans="1:7" s="63" customFormat="1" ht="51" x14ac:dyDescent="0.25">
      <c r="A194" s="14"/>
      <c r="B194" s="190" t="s">
        <v>24</v>
      </c>
      <c r="C194" s="196" t="s">
        <v>215</v>
      </c>
      <c r="D194" s="191" t="s">
        <v>2</v>
      </c>
      <c r="E194" s="130">
        <v>12</v>
      </c>
      <c r="F194" s="40"/>
      <c r="G194" s="70">
        <f>E194*F194</f>
        <v>0</v>
      </c>
    </row>
    <row r="195" spans="1:7" s="63" customFormat="1" x14ac:dyDescent="0.25">
      <c r="A195" s="14"/>
      <c r="B195" s="192"/>
      <c r="C195" s="197" t="s">
        <v>216</v>
      </c>
      <c r="D195" s="191"/>
      <c r="E195" s="130"/>
      <c r="F195" s="40"/>
      <c r="G195" s="75"/>
    </row>
    <row r="196" spans="1:7" s="63" customFormat="1" x14ac:dyDescent="0.25">
      <c r="A196" s="14"/>
      <c r="B196" s="13"/>
      <c r="C196" s="147"/>
      <c r="D196" s="11"/>
      <c r="E196" s="130"/>
      <c r="F196" s="40"/>
      <c r="G196" s="75"/>
    </row>
    <row r="197" spans="1:7" s="63" customFormat="1" ht="25.5" x14ac:dyDescent="0.25">
      <c r="A197" s="14" t="s">
        <v>42</v>
      </c>
      <c r="B197" s="13" t="s">
        <v>25</v>
      </c>
      <c r="C197" s="131" t="s">
        <v>316</v>
      </c>
      <c r="D197" s="11" t="s">
        <v>138</v>
      </c>
      <c r="E197" s="130">
        <v>1</v>
      </c>
      <c r="F197" s="40"/>
      <c r="G197" s="70">
        <f>E197*F197</f>
        <v>0</v>
      </c>
    </row>
    <row r="198" spans="1:7" s="63" customFormat="1" x14ac:dyDescent="0.25">
      <c r="A198" s="14" t="s">
        <v>42</v>
      </c>
      <c r="B198" s="13"/>
      <c r="C198" s="131"/>
      <c r="D198" s="11"/>
      <c r="E198" s="130"/>
      <c r="F198" s="40"/>
      <c r="G198" s="6"/>
    </row>
    <row r="199" spans="1:7" s="63" customFormat="1" x14ac:dyDescent="0.25">
      <c r="A199" s="27" t="s">
        <v>16</v>
      </c>
      <c r="B199" s="29" t="s">
        <v>25</v>
      </c>
      <c r="C199" s="5" t="s">
        <v>60</v>
      </c>
      <c r="D199" s="9"/>
      <c r="E199" s="10"/>
      <c r="F199" s="36"/>
      <c r="G199" s="62"/>
    </row>
    <row r="200" spans="1:7" s="63" customFormat="1" ht="25.5" x14ac:dyDescent="0.25">
      <c r="A200" s="7"/>
      <c r="B200" s="3" t="s">
        <v>15</v>
      </c>
      <c r="C200" s="131" t="s">
        <v>224</v>
      </c>
      <c r="D200" s="11" t="s">
        <v>223</v>
      </c>
      <c r="E200" s="130">
        <v>6</v>
      </c>
      <c r="F200" s="31"/>
      <c r="G200" s="70">
        <f>E200*F200</f>
        <v>0</v>
      </c>
    </row>
    <row r="201" spans="1:7" s="63" customFormat="1" x14ac:dyDescent="0.25">
      <c r="A201" s="14"/>
      <c r="B201" s="13"/>
      <c r="C201" s="131"/>
      <c r="D201" s="11"/>
      <c r="E201" s="130"/>
      <c r="F201" s="40"/>
      <c r="G201" s="6"/>
    </row>
    <row r="202" spans="1:7" s="63" customFormat="1" ht="25.5" x14ac:dyDescent="0.25">
      <c r="A202" s="148"/>
      <c r="B202" s="149" t="s">
        <v>16</v>
      </c>
      <c r="C202" s="150" t="s">
        <v>93</v>
      </c>
      <c r="D202" s="11" t="s">
        <v>138</v>
      </c>
      <c r="E202" s="130">
        <v>1</v>
      </c>
      <c r="F202" s="40"/>
      <c r="G202" s="70">
        <f>E202*F202</f>
        <v>0</v>
      </c>
    </row>
    <row r="203" spans="1:7" s="63" customFormat="1" x14ac:dyDescent="0.25">
      <c r="A203" s="148"/>
      <c r="B203" s="149"/>
      <c r="C203" s="150"/>
      <c r="D203" s="11"/>
      <c r="E203" s="130"/>
      <c r="F203" s="40"/>
      <c r="G203" s="70"/>
    </row>
    <row r="204" spans="1:7" s="63" customFormat="1" ht="25.5" x14ac:dyDescent="0.25">
      <c r="A204" s="148"/>
      <c r="B204" s="187" t="s">
        <v>19</v>
      </c>
      <c r="C204" s="196" t="s">
        <v>352</v>
      </c>
      <c r="D204" s="188" t="s">
        <v>2</v>
      </c>
      <c r="E204" s="193">
        <v>1</v>
      </c>
      <c r="F204" s="40"/>
      <c r="G204" s="70">
        <f>E204*F204</f>
        <v>0</v>
      </c>
    </row>
    <row r="205" spans="1:7" s="63" customFormat="1" ht="25.5" x14ac:dyDescent="0.25">
      <c r="A205" s="148"/>
      <c r="B205" s="189"/>
      <c r="C205" s="197" t="s">
        <v>217</v>
      </c>
      <c r="D205" s="188"/>
      <c r="E205" s="188"/>
      <c r="F205" s="40"/>
      <c r="G205" s="70"/>
    </row>
    <row r="206" spans="1:7" s="63" customFormat="1" ht="25.5" x14ac:dyDescent="0.25">
      <c r="A206" s="148"/>
      <c r="B206" s="189"/>
      <c r="C206" s="197" t="s">
        <v>120</v>
      </c>
      <c r="D206" s="188"/>
      <c r="E206" s="188"/>
      <c r="F206" s="40"/>
      <c r="G206" s="70"/>
    </row>
    <row r="207" spans="1:7" s="63" customFormat="1" ht="25.5" x14ac:dyDescent="0.25">
      <c r="A207" s="148"/>
      <c r="B207" s="189"/>
      <c r="C207" s="197" t="s">
        <v>218</v>
      </c>
      <c r="D207" s="188"/>
      <c r="E207" s="188"/>
      <c r="F207" s="40"/>
      <c r="G207" s="70"/>
    </row>
    <row r="208" spans="1:7" s="63" customFormat="1" ht="38.25" x14ac:dyDescent="0.25">
      <c r="A208" s="148"/>
      <c r="B208" s="189"/>
      <c r="C208" s="197" t="s">
        <v>59</v>
      </c>
      <c r="D208" s="188"/>
      <c r="E208" s="188"/>
      <c r="F208" s="40"/>
      <c r="G208" s="70"/>
    </row>
    <row r="209" spans="1:7" s="63" customFormat="1" x14ac:dyDescent="0.25">
      <c r="A209" s="148"/>
      <c r="B209" s="149"/>
      <c r="C209" s="150"/>
      <c r="D209" s="11"/>
      <c r="E209" s="130"/>
      <c r="F209" s="40"/>
      <c r="G209" s="6"/>
    </row>
    <row r="210" spans="1:7" s="63" customFormat="1" x14ac:dyDescent="0.25">
      <c r="A210" s="7"/>
      <c r="B210" s="3" t="s">
        <v>21</v>
      </c>
      <c r="C210" s="150" t="s">
        <v>61</v>
      </c>
      <c r="D210" s="11" t="s">
        <v>138</v>
      </c>
      <c r="E210" s="130">
        <v>1</v>
      </c>
      <c r="F210" s="31"/>
      <c r="G210" s="70">
        <f>E210*F210</f>
        <v>0</v>
      </c>
    </row>
    <row r="211" spans="1:7" s="63" customFormat="1" ht="38.25" x14ac:dyDescent="0.25">
      <c r="A211" s="7"/>
      <c r="B211" s="13"/>
      <c r="C211" s="150" t="s">
        <v>119</v>
      </c>
      <c r="D211" s="11"/>
      <c r="E211" s="130"/>
      <c r="F211" s="40"/>
      <c r="G211" s="6"/>
    </row>
    <row r="212" spans="1:7" s="63" customFormat="1" x14ac:dyDescent="0.25">
      <c r="A212" s="7"/>
      <c r="B212" s="13"/>
      <c r="C212" s="150" t="s">
        <v>62</v>
      </c>
      <c r="D212" s="11"/>
      <c r="E212" s="130"/>
      <c r="F212" s="40"/>
      <c r="G212" s="6"/>
    </row>
    <row r="213" spans="1:7" s="63" customFormat="1" x14ac:dyDescent="0.25">
      <c r="A213" s="7"/>
      <c r="B213" s="13"/>
      <c r="C213" s="150" t="s">
        <v>63</v>
      </c>
      <c r="D213" s="11"/>
      <c r="E213" s="130"/>
      <c r="F213" s="40"/>
      <c r="G213" s="6"/>
    </row>
    <row r="214" spans="1:7" s="63" customFormat="1" x14ac:dyDescent="0.25">
      <c r="A214" s="14" t="s">
        <v>42</v>
      </c>
      <c r="B214" s="13"/>
      <c r="C214" s="150" t="s">
        <v>64</v>
      </c>
      <c r="D214" s="11"/>
      <c r="E214" s="130"/>
      <c r="F214" s="40"/>
      <c r="G214" s="6"/>
    </row>
    <row r="215" spans="1:7" s="63" customFormat="1" x14ac:dyDescent="0.25">
      <c r="A215" s="7"/>
      <c r="B215" s="13"/>
      <c r="C215" s="150" t="s">
        <v>65</v>
      </c>
      <c r="D215" s="11"/>
      <c r="E215" s="130"/>
      <c r="F215" s="40"/>
      <c r="G215" s="6"/>
    </row>
    <row r="216" spans="1:7" s="63" customFormat="1" x14ac:dyDescent="0.25">
      <c r="A216" s="7"/>
      <c r="B216" s="3" t="s">
        <v>22</v>
      </c>
      <c r="C216" s="131" t="s">
        <v>66</v>
      </c>
      <c r="D216" s="11" t="s">
        <v>138</v>
      </c>
      <c r="E216" s="130">
        <v>1</v>
      </c>
      <c r="F216" s="31"/>
      <c r="G216" s="70">
        <f>E216*F216</f>
        <v>0</v>
      </c>
    </row>
    <row r="217" spans="1:7" s="63" customFormat="1" ht="25.5" x14ac:dyDescent="0.25">
      <c r="A217" s="14" t="s">
        <v>42</v>
      </c>
      <c r="B217" s="13"/>
      <c r="C217" s="4" t="s">
        <v>67</v>
      </c>
      <c r="D217" s="11"/>
      <c r="E217" s="130"/>
      <c r="F217" s="40"/>
      <c r="G217" s="6"/>
    </row>
    <row r="218" spans="1:7" s="63" customFormat="1" ht="38.25" x14ac:dyDescent="0.25">
      <c r="A218" s="14" t="s">
        <v>42</v>
      </c>
      <c r="B218" s="13"/>
      <c r="C218" s="4" t="s">
        <v>102</v>
      </c>
      <c r="D218" s="11"/>
      <c r="E218" s="130"/>
      <c r="F218" s="40"/>
      <c r="G218" s="6"/>
    </row>
    <row r="219" spans="1:7" s="63" customFormat="1" x14ac:dyDescent="0.25">
      <c r="A219" s="199"/>
      <c r="B219" s="199"/>
      <c r="C219" s="175"/>
      <c r="D219" s="176"/>
      <c r="E219" s="176"/>
      <c r="F219" s="194"/>
      <c r="G219" s="195"/>
    </row>
    <row r="220" spans="1:7" s="63" customFormat="1" ht="30" x14ac:dyDescent="0.25">
      <c r="A220" s="199"/>
      <c r="B220" s="3" t="s">
        <v>24</v>
      </c>
      <c r="C220" s="175" t="s">
        <v>219</v>
      </c>
      <c r="D220" s="176" t="s">
        <v>2</v>
      </c>
      <c r="E220" s="176">
        <v>4</v>
      </c>
      <c r="F220" s="194"/>
      <c r="G220" s="70">
        <f>E220*F220</f>
        <v>0</v>
      </c>
    </row>
    <row r="221" spans="1:7" s="63" customFormat="1" ht="60" x14ac:dyDescent="0.25">
      <c r="A221" s="199"/>
      <c r="B221" s="199"/>
      <c r="C221" s="175" t="s">
        <v>220</v>
      </c>
      <c r="D221" s="176"/>
      <c r="E221" s="176"/>
      <c r="F221" s="194"/>
      <c r="G221" s="195"/>
    </row>
    <row r="222" spans="1:7" s="63" customFormat="1" x14ac:dyDescent="0.25">
      <c r="A222" s="199"/>
      <c r="B222" s="199"/>
      <c r="C222" s="175" t="s">
        <v>221</v>
      </c>
      <c r="D222" s="176"/>
      <c r="E222" s="176"/>
      <c r="F222" s="194"/>
      <c r="G222" s="195"/>
    </row>
    <row r="223" spans="1:7" s="63" customFormat="1" ht="30" x14ac:dyDescent="0.25">
      <c r="A223" s="199"/>
      <c r="B223" s="199"/>
      <c r="C223" s="175" t="s">
        <v>222</v>
      </c>
      <c r="D223" s="176"/>
      <c r="E223" s="176"/>
      <c r="F223" s="194"/>
      <c r="G223" s="195"/>
    </row>
    <row r="225" spans="1:7" x14ac:dyDescent="0.25">
      <c r="A225" s="123" t="s">
        <v>16</v>
      </c>
      <c r="B225" s="124"/>
      <c r="C225" s="91" t="s">
        <v>96</v>
      </c>
      <c r="D225" s="125"/>
      <c r="E225" s="125"/>
      <c r="F225" s="38"/>
      <c r="G225" s="76">
        <f>SUM(G60:G224)</f>
        <v>0</v>
      </c>
    </row>
    <row r="226" spans="1:7" x14ac:dyDescent="0.25">
      <c r="A226" s="93"/>
      <c r="B226" s="108"/>
      <c r="E226" s="97"/>
      <c r="F226" s="34"/>
      <c r="G226" s="61"/>
    </row>
    <row r="227" spans="1:7" x14ac:dyDescent="0.25">
      <c r="A227" s="123" t="s">
        <v>19</v>
      </c>
      <c r="B227" s="124"/>
      <c r="C227" s="91" t="s">
        <v>94</v>
      </c>
      <c r="D227" s="125"/>
      <c r="E227" s="125"/>
      <c r="F227" s="38"/>
      <c r="G227" s="67"/>
    </row>
    <row r="228" spans="1:7" x14ac:dyDescent="0.25">
      <c r="A228" s="93"/>
      <c r="B228" s="108"/>
      <c r="E228" s="97"/>
      <c r="F228" s="34"/>
      <c r="G228" s="61"/>
    </row>
    <row r="229" spans="1:7" s="78" customFormat="1" ht="114.75" x14ac:dyDescent="0.2">
      <c r="A229" s="156" t="s">
        <v>19</v>
      </c>
      <c r="B229" s="15" t="s">
        <v>15</v>
      </c>
      <c r="C229" s="157" t="s">
        <v>308</v>
      </c>
      <c r="D229" s="158"/>
      <c r="E229" s="158"/>
      <c r="F229" s="48"/>
      <c r="G229" s="16"/>
    </row>
    <row r="230" spans="1:7" s="21" customFormat="1" ht="14.25" x14ac:dyDescent="0.2">
      <c r="A230" s="159"/>
      <c r="B230" s="17"/>
      <c r="C230" s="18"/>
      <c r="D230" s="160"/>
      <c r="E230" s="161"/>
      <c r="F230" s="47"/>
      <c r="G230" s="20"/>
    </row>
    <row r="231" spans="1:7" s="78" customFormat="1" ht="12.75" x14ac:dyDescent="0.2">
      <c r="A231" s="15"/>
      <c r="B231" s="15"/>
      <c r="C231" s="162" t="s">
        <v>124</v>
      </c>
      <c r="D231" s="158"/>
      <c r="E231" s="163"/>
      <c r="F231" s="48"/>
      <c r="G231" s="16"/>
    </row>
    <row r="232" spans="1:7" s="78" customFormat="1" ht="12.75" x14ac:dyDescent="0.2">
      <c r="A232" s="15"/>
      <c r="B232" s="15"/>
      <c r="C232" s="22" t="s">
        <v>270</v>
      </c>
      <c r="D232" s="158"/>
      <c r="E232" s="163"/>
      <c r="F232" s="48"/>
      <c r="G232" s="16"/>
    </row>
    <row r="233" spans="1:7" s="78" customFormat="1" ht="12.75" x14ac:dyDescent="0.2">
      <c r="A233" s="15"/>
      <c r="B233" s="15"/>
      <c r="C233" s="22" t="s">
        <v>271</v>
      </c>
      <c r="D233" s="158"/>
      <c r="E233" s="163"/>
      <c r="F233" s="48"/>
      <c r="G233" s="16"/>
    </row>
    <row r="234" spans="1:7" s="78" customFormat="1" ht="12.75" x14ac:dyDescent="0.2">
      <c r="A234" s="15"/>
      <c r="B234" s="15"/>
      <c r="C234" s="22" t="s">
        <v>258</v>
      </c>
      <c r="D234" s="158"/>
      <c r="E234" s="163"/>
      <c r="F234" s="48"/>
      <c r="G234" s="16"/>
    </row>
    <row r="235" spans="1:7" s="78" customFormat="1" ht="12.75" x14ac:dyDescent="0.2">
      <c r="A235" s="15"/>
      <c r="B235" s="15"/>
      <c r="C235" s="22" t="s">
        <v>252</v>
      </c>
      <c r="D235" s="158"/>
      <c r="E235" s="163"/>
      <c r="F235" s="48"/>
      <c r="G235" s="16"/>
    </row>
    <row r="236" spans="1:7" s="78" customFormat="1" ht="12.75" x14ac:dyDescent="0.2">
      <c r="A236" s="15"/>
      <c r="B236" s="15"/>
      <c r="C236" s="162" t="s">
        <v>273</v>
      </c>
      <c r="D236" s="158"/>
      <c r="E236" s="163"/>
      <c r="F236" s="48"/>
      <c r="G236" s="16"/>
    </row>
    <row r="237" spans="1:7" s="78" customFormat="1" ht="12.75" x14ac:dyDescent="0.2">
      <c r="A237" s="15"/>
      <c r="B237" s="15"/>
      <c r="C237" s="162" t="s">
        <v>272</v>
      </c>
      <c r="D237" s="158"/>
      <c r="E237" s="163"/>
      <c r="F237" s="48"/>
      <c r="G237" s="16"/>
    </row>
    <row r="238" spans="1:7" s="78" customFormat="1" ht="12.75" x14ac:dyDescent="0.2">
      <c r="A238" s="15"/>
      <c r="B238" s="15"/>
      <c r="C238" s="162" t="s">
        <v>284</v>
      </c>
      <c r="D238" s="158"/>
      <c r="E238" s="163"/>
      <c r="F238" s="48"/>
      <c r="G238" s="16"/>
    </row>
    <row r="239" spans="1:7" s="78" customFormat="1" ht="12.75" x14ac:dyDescent="0.2">
      <c r="A239" s="15"/>
      <c r="B239" s="15"/>
      <c r="C239" s="162" t="s">
        <v>275</v>
      </c>
      <c r="D239" s="158"/>
      <c r="E239" s="163"/>
      <c r="F239" s="48"/>
      <c r="G239" s="16"/>
    </row>
    <row r="240" spans="1:7" s="78" customFormat="1" ht="12.75" x14ac:dyDescent="0.2">
      <c r="A240" s="15"/>
      <c r="B240" s="15"/>
      <c r="C240" s="162" t="s">
        <v>277</v>
      </c>
      <c r="D240" s="158"/>
      <c r="E240" s="163"/>
      <c r="F240" s="48"/>
      <c r="G240" s="16"/>
    </row>
    <row r="241" spans="1:7" s="78" customFormat="1" ht="12.75" x14ac:dyDescent="0.2">
      <c r="A241" s="15"/>
      <c r="B241" s="15"/>
      <c r="C241" s="162" t="s">
        <v>276</v>
      </c>
      <c r="D241" s="158"/>
      <c r="E241" s="163"/>
      <c r="F241" s="48"/>
      <c r="G241" s="16"/>
    </row>
    <row r="242" spans="1:7" s="78" customFormat="1" ht="12.75" x14ac:dyDescent="0.2">
      <c r="A242" s="15"/>
      <c r="B242" s="15"/>
      <c r="C242" s="162" t="s">
        <v>125</v>
      </c>
      <c r="D242" s="158"/>
      <c r="E242" s="163"/>
      <c r="F242" s="48"/>
      <c r="G242" s="16"/>
    </row>
    <row r="243" spans="1:7" s="78" customFormat="1" ht="12.75" x14ac:dyDescent="0.2">
      <c r="A243" s="15"/>
      <c r="B243" s="15"/>
      <c r="C243" s="162" t="s">
        <v>126</v>
      </c>
      <c r="D243" s="158"/>
      <c r="E243" s="163"/>
      <c r="F243" s="48"/>
      <c r="G243" s="16"/>
    </row>
    <row r="244" spans="1:7" s="78" customFormat="1" ht="12.75" x14ac:dyDescent="0.2">
      <c r="A244" s="15"/>
      <c r="B244" s="15"/>
      <c r="C244" s="162" t="s">
        <v>278</v>
      </c>
      <c r="D244" s="158"/>
      <c r="E244" s="163"/>
      <c r="F244" s="48"/>
      <c r="G244" s="16"/>
    </row>
    <row r="245" spans="1:7" s="78" customFormat="1" ht="12.75" x14ac:dyDescent="0.2">
      <c r="A245" s="15"/>
      <c r="B245" s="15"/>
      <c r="C245" s="162" t="s">
        <v>128</v>
      </c>
      <c r="D245" s="158"/>
      <c r="E245" s="163"/>
      <c r="F245" s="48"/>
      <c r="G245" s="16"/>
    </row>
    <row r="246" spans="1:7" s="78" customFormat="1" ht="12.75" x14ac:dyDescent="0.2">
      <c r="A246" s="15"/>
      <c r="B246" s="15"/>
      <c r="C246" s="162" t="s">
        <v>279</v>
      </c>
      <c r="D246" s="158"/>
      <c r="E246" s="163"/>
      <c r="F246" s="48"/>
      <c r="G246" s="16"/>
    </row>
    <row r="247" spans="1:7" s="78" customFormat="1" ht="12.75" x14ac:dyDescent="0.2">
      <c r="A247" s="15"/>
      <c r="B247" s="15"/>
      <c r="C247" s="162" t="s">
        <v>280</v>
      </c>
      <c r="D247" s="158"/>
      <c r="E247" s="163"/>
      <c r="F247" s="48"/>
      <c r="G247" s="16"/>
    </row>
    <row r="248" spans="1:7" s="78" customFormat="1" ht="12.75" x14ac:dyDescent="0.2">
      <c r="A248" s="15"/>
      <c r="B248" s="15"/>
      <c r="C248" s="162" t="s">
        <v>281</v>
      </c>
      <c r="D248" s="158"/>
      <c r="E248" s="163"/>
      <c r="F248" s="48"/>
      <c r="G248" s="16"/>
    </row>
    <row r="249" spans="1:7" s="78" customFormat="1" ht="12.75" x14ac:dyDescent="0.2">
      <c r="A249" s="15"/>
      <c r="B249" s="15"/>
      <c r="C249" s="162"/>
      <c r="D249" s="158"/>
      <c r="E249" s="163"/>
      <c r="F249" s="48"/>
      <c r="G249" s="16"/>
    </row>
    <row r="250" spans="1:7" s="78" customFormat="1" ht="12.75" x14ac:dyDescent="0.2">
      <c r="A250" s="15"/>
      <c r="B250" s="15"/>
      <c r="C250" s="162" t="s">
        <v>232</v>
      </c>
      <c r="D250" s="158"/>
      <c r="E250" s="163"/>
      <c r="F250" s="48"/>
      <c r="G250" s="16"/>
    </row>
    <row r="251" spans="1:7" s="78" customFormat="1" ht="12.75" x14ac:dyDescent="0.2">
      <c r="A251" s="15"/>
      <c r="B251" s="15"/>
      <c r="C251" s="162" t="s">
        <v>325</v>
      </c>
      <c r="D251" s="158"/>
      <c r="E251" s="163"/>
      <c r="F251" s="48"/>
      <c r="G251" s="16"/>
    </row>
    <row r="252" spans="1:7" s="78" customFormat="1" ht="12.75" x14ac:dyDescent="0.2">
      <c r="A252" s="15"/>
      <c r="B252" s="15"/>
      <c r="C252" s="162" t="s">
        <v>282</v>
      </c>
      <c r="D252" s="158"/>
      <c r="E252" s="163"/>
      <c r="F252" s="48"/>
      <c r="G252" s="16"/>
    </row>
    <row r="253" spans="1:7" s="78" customFormat="1" ht="12.75" x14ac:dyDescent="0.2">
      <c r="A253" s="15"/>
      <c r="B253" s="15"/>
      <c r="C253" s="162" t="s">
        <v>158</v>
      </c>
      <c r="D253" s="158"/>
      <c r="E253" s="163"/>
      <c r="F253" s="48"/>
      <c r="G253" s="16"/>
    </row>
    <row r="254" spans="1:7" s="78" customFormat="1" ht="12" customHeight="1" x14ac:dyDescent="0.2">
      <c r="A254" s="15"/>
      <c r="B254" s="15"/>
      <c r="C254" s="162" t="s">
        <v>264</v>
      </c>
      <c r="D254" s="158"/>
      <c r="E254" s="163"/>
      <c r="F254" s="48"/>
      <c r="G254" s="16"/>
    </row>
    <row r="255" spans="1:7" s="78" customFormat="1" ht="12.75" x14ac:dyDescent="0.2">
      <c r="A255" s="15"/>
      <c r="B255" s="15"/>
      <c r="C255" s="162" t="s">
        <v>266</v>
      </c>
      <c r="D255" s="158"/>
      <c r="E255" s="163"/>
      <c r="F255" s="48"/>
      <c r="G255" s="16"/>
    </row>
    <row r="256" spans="1:7" s="78" customFormat="1" ht="25.5" x14ac:dyDescent="0.2">
      <c r="A256" s="15"/>
      <c r="B256" s="15"/>
      <c r="C256" s="162" t="s">
        <v>283</v>
      </c>
      <c r="D256" s="158"/>
      <c r="E256" s="163"/>
      <c r="F256" s="48"/>
      <c r="G256" s="16"/>
    </row>
    <row r="257" spans="1:7" s="78" customFormat="1" ht="35.25" customHeight="1" x14ac:dyDescent="0.2">
      <c r="A257" s="15"/>
      <c r="B257" s="15"/>
      <c r="C257" s="162" t="s">
        <v>150</v>
      </c>
      <c r="D257" s="158"/>
      <c r="E257" s="163"/>
      <c r="F257" s="48"/>
      <c r="G257" s="16"/>
    </row>
    <row r="258" spans="1:7" s="78" customFormat="1" ht="12.75" x14ac:dyDescent="0.2">
      <c r="A258" s="15"/>
      <c r="B258" s="15"/>
      <c r="C258" s="162" t="s">
        <v>151</v>
      </c>
      <c r="D258" s="158"/>
      <c r="E258" s="163"/>
      <c r="F258" s="48"/>
      <c r="G258" s="16"/>
    </row>
    <row r="259" spans="1:7" s="78" customFormat="1" ht="12.75" x14ac:dyDescent="0.2">
      <c r="A259" s="15"/>
      <c r="B259" s="15"/>
      <c r="C259" s="162" t="s">
        <v>152</v>
      </c>
      <c r="D259" s="158"/>
      <c r="E259" s="163"/>
      <c r="F259" s="48"/>
      <c r="G259" s="16"/>
    </row>
    <row r="260" spans="1:7" s="78" customFormat="1" ht="12.75" x14ac:dyDescent="0.2">
      <c r="A260" s="15"/>
      <c r="B260" s="15"/>
      <c r="C260" s="162" t="s">
        <v>153</v>
      </c>
      <c r="D260" s="158"/>
      <c r="E260" s="163"/>
      <c r="F260" s="48"/>
      <c r="G260" s="16"/>
    </row>
    <row r="261" spans="1:7" s="78" customFormat="1" ht="12.75" x14ac:dyDescent="0.2">
      <c r="A261" s="15"/>
      <c r="B261" s="15"/>
      <c r="C261" s="162" t="s">
        <v>154</v>
      </c>
      <c r="D261" s="158"/>
      <c r="E261" s="163"/>
      <c r="F261" s="48"/>
      <c r="G261" s="16"/>
    </row>
    <row r="262" spans="1:7" s="78" customFormat="1" ht="12.75" x14ac:dyDescent="0.2">
      <c r="A262" s="15"/>
      <c r="B262" s="15"/>
      <c r="C262" s="162" t="s">
        <v>155</v>
      </c>
      <c r="D262" s="158"/>
      <c r="E262" s="163"/>
      <c r="F262" s="48"/>
      <c r="G262" s="16"/>
    </row>
    <row r="263" spans="1:7" s="78" customFormat="1" ht="12.75" x14ac:dyDescent="0.2">
      <c r="A263" s="15"/>
      <c r="B263" s="15"/>
      <c r="C263" s="162" t="s">
        <v>156</v>
      </c>
      <c r="D263" s="158"/>
      <c r="E263" s="163"/>
      <c r="F263" s="48"/>
      <c r="G263" s="16"/>
    </row>
    <row r="264" spans="1:7" s="78" customFormat="1" ht="12.75" x14ac:dyDescent="0.2">
      <c r="A264" s="15"/>
      <c r="B264" s="15"/>
      <c r="C264" s="162" t="s">
        <v>157</v>
      </c>
      <c r="D264" s="163"/>
      <c r="E264" s="163"/>
      <c r="F264" s="48"/>
      <c r="G264" s="16"/>
    </row>
    <row r="265" spans="1:7" s="78" customFormat="1" ht="12.75" x14ac:dyDescent="0.2">
      <c r="A265" s="15"/>
      <c r="B265" s="15"/>
      <c r="C265" s="162"/>
      <c r="D265" s="164"/>
      <c r="E265" s="164"/>
      <c r="F265" s="48"/>
      <c r="G265" s="16"/>
    </row>
    <row r="266" spans="1:7" s="78" customFormat="1" ht="63.75" x14ac:dyDescent="0.2">
      <c r="A266" s="15"/>
      <c r="B266" s="15" t="s">
        <v>139</v>
      </c>
      <c r="C266" s="157" t="s">
        <v>132</v>
      </c>
      <c r="D266" s="165"/>
      <c r="E266" s="158"/>
      <c r="F266" s="48"/>
      <c r="G266" s="16"/>
    </row>
    <row r="267" spans="1:7" s="78" customFormat="1" ht="12.75" x14ac:dyDescent="0.2">
      <c r="A267" s="15"/>
      <c r="B267" s="15"/>
      <c r="C267" s="157" t="s">
        <v>285</v>
      </c>
      <c r="D267" s="163"/>
      <c r="E267" s="163"/>
      <c r="F267" s="48"/>
      <c r="G267" s="16"/>
    </row>
    <row r="268" spans="1:7" s="78" customFormat="1" ht="12.75" x14ac:dyDescent="0.2">
      <c r="A268" s="15"/>
      <c r="B268" s="15"/>
      <c r="C268" s="157" t="s">
        <v>286</v>
      </c>
      <c r="D268" s="163"/>
      <c r="E268" s="163"/>
      <c r="F268" s="48"/>
      <c r="G268" s="16"/>
    </row>
    <row r="269" spans="1:7" s="78" customFormat="1" ht="14.25" x14ac:dyDescent="0.2">
      <c r="A269" s="166"/>
      <c r="B269" s="167"/>
      <c r="C269" s="136"/>
      <c r="D269" s="155"/>
      <c r="E269" s="155"/>
      <c r="F269" s="47"/>
      <c r="G269" s="23"/>
    </row>
    <row r="270" spans="1:7" s="78" customFormat="1" ht="12.75" x14ac:dyDescent="0.2">
      <c r="A270" s="15"/>
      <c r="B270" s="15"/>
      <c r="C270" s="162"/>
      <c r="D270" s="164"/>
      <c r="E270" s="164"/>
      <c r="F270" s="48"/>
      <c r="G270" s="16"/>
    </row>
    <row r="271" spans="1:7" s="78" customFormat="1" ht="51" x14ac:dyDescent="0.2">
      <c r="A271" s="15"/>
      <c r="B271" s="15" t="s">
        <v>140</v>
      </c>
      <c r="C271" s="157" t="s">
        <v>133</v>
      </c>
      <c r="D271" s="165"/>
      <c r="E271" s="158"/>
      <c r="F271" s="48"/>
      <c r="G271" s="16"/>
    </row>
    <row r="272" spans="1:7" s="78" customFormat="1" ht="12.75" x14ac:dyDescent="0.2">
      <c r="A272" s="15"/>
      <c r="B272" s="15"/>
      <c r="C272" s="157" t="s">
        <v>287</v>
      </c>
      <c r="D272" s="163"/>
      <c r="E272" s="163"/>
      <c r="F272" s="48"/>
      <c r="G272" s="16"/>
    </row>
    <row r="273" spans="1:7" s="78" customFormat="1" ht="12.75" x14ac:dyDescent="0.2">
      <c r="A273" s="15"/>
      <c r="B273" s="15"/>
      <c r="C273" s="157" t="s">
        <v>288</v>
      </c>
      <c r="D273" s="163"/>
      <c r="E273" s="163"/>
      <c r="F273" s="48"/>
      <c r="G273" s="16"/>
    </row>
    <row r="274" spans="1:7" s="78" customFormat="1" ht="15" customHeight="1" x14ac:dyDescent="0.2">
      <c r="A274" s="15"/>
      <c r="B274" s="15"/>
      <c r="C274" s="157"/>
      <c r="D274" s="158"/>
      <c r="E274" s="158"/>
      <c r="F274" s="48"/>
      <c r="G274" s="16"/>
    </row>
    <row r="275" spans="1:7" s="78" customFormat="1" ht="51" x14ac:dyDescent="0.2">
      <c r="A275" s="15"/>
      <c r="B275" s="15" t="s">
        <v>141</v>
      </c>
      <c r="C275" s="157" t="s">
        <v>134</v>
      </c>
      <c r="D275" s="165"/>
      <c r="E275" s="158"/>
      <c r="F275" s="48"/>
      <c r="G275" s="16"/>
    </row>
    <row r="276" spans="1:7" s="78" customFormat="1" ht="15" customHeight="1" x14ac:dyDescent="0.2">
      <c r="A276" s="15"/>
      <c r="B276" s="15"/>
      <c r="C276" s="157"/>
      <c r="D276" s="158"/>
      <c r="E276" s="158"/>
      <c r="F276" s="48"/>
      <c r="G276" s="16"/>
    </row>
    <row r="277" spans="1:7" s="78" customFormat="1" ht="25.5" x14ac:dyDescent="0.2">
      <c r="A277" s="15"/>
      <c r="B277" s="15" t="s">
        <v>142</v>
      </c>
      <c r="C277" s="157" t="s">
        <v>135</v>
      </c>
      <c r="D277" s="165"/>
      <c r="E277" s="158"/>
      <c r="F277" s="48"/>
      <c r="G277" s="16"/>
    </row>
    <row r="278" spans="1:7" s="78" customFormat="1" ht="15" customHeight="1" x14ac:dyDescent="0.2">
      <c r="A278" s="15"/>
      <c r="B278" s="15"/>
      <c r="C278" s="157"/>
      <c r="D278" s="158"/>
      <c r="E278" s="158"/>
      <c r="F278" s="48"/>
      <c r="G278" s="16"/>
    </row>
    <row r="279" spans="1:7" s="78" customFormat="1" ht="38.25" x14ac:dyDescent="0.2">
      <c r="A279" s="15"/>
      <c r="B279" s="15" t="s">
        <v>143</v>
      </c>
      <c r="C279" s="157" t="s">
        <v>136</v>
      </c>
      <c r="D279" s="165"/>
      <c r="E279" s="158"/>
      <c r="F279" s="48"/>
      <c r="G279" s="16"/>
    </row>
    <row r="280" spans="1:7" s="78" customFormat="1" ht="12.75" x14ac:dyDescent="0.2">
      <c r="A280" s="15"/>
      <c r="B280" s="15"/>
      <c r="C280" s="157" t="s">
        <v>147</v>
      </c>
      <c r="D280" s="163"/>
      <c r="E280" s="163"/>
      <c r="F280" s="48"/>
      <c r="G280" s="16"/>
    </row>
    <row r="281" spans="1:7" s="78" customFormat="1" ht="15" customHeight="1" x14ac:dyDescent="0.2">
      <c r="A281" s="15"/>
      <c r="B281" s="15"/>
      <c r="C281" s="157"/>
      <c r="D281" s="158"/>
      <c r="E281" s="158"/>
      <c r="F281" s="48"/>
      <c r="G281" s="16"/>
    </row>
    <row r="282" spans="1:7" s="78" customFormat="1" ht="63.75" x14ac:dyDescent="0.2">
      <c r="A282" s="15"/>
      <c r="B282" s="15" t="s">
        <v>144</v>
      </c>
      <c r="C282" s="157" t="s">
        <v>137</v>
      </c>
      <c r="D282" s="165"/>
      <c r="E282" s="158"/>
      <c r="F282" s="48"/>
      <c r="G282" s="16"/>
    </row>
    <row r="283" spans="1:7" s="78" customFormat="1" ht="12.75" x14ac:dyDescent="0.2">
      <c r="A283" s="168"/>
      <c r="B283" s="168"/>
      <c r="C283" s="169"/>
      <c r="D283" s="170" t="s">
        <v>138</v>
      </c>
      <c r="E283" s="170">
        <v>1</v>
      </c>
      <c r="F283" s="49"/>
      <c r="G283" s="79">
        <f>E283*F283</f>
        <v>0</v>
      </c>
    </row>
    <row r="284" spans="1:7" s="78" customFormat="1" ht="12.75" x14ac:dyDescent="0.2">
      <c r="A284" s="15"/>
      <c r="B284" s="15"/>
      <c r="C284" s="171"/>
      <c r="D284" s="163"/>
      <c r="E284" s="163"/>
      <c r="F284" s="45"/>
      <c r="G284" s="24"/>
    </row>
    <row r="285" spans="1:7" s="78" customFormat="1" ht="12.75" x14ac:dyDescent="0.2">
      <c r="A285" s="15"/>
      <c r="B285" s="15"/>
      <c r="C285" s="172"/>
      <c r="D285" s="163"/>
      <c r="E285" s="163"/>
      <c r="F285" s="48"/>
      <c r="G285" s="16"/>
    </row>
    <row r="286" spans="1:7" s="63" customFormat="1" x14ac:dyDescent="0.25">
      <c r="A286" s="123" t="s">
        <v>19</v>
      </c>
      <c r="B286" s="124"/>
      <c r="C286" s="91" t="s">
        <v>95</v>
      </c>
      <c r="D286" s="125"/>
      <c r="E286" s="125"/>
      <c r="F286" s="38"/>
      <c r="G286" s="76">
        <f>SUM(G228:G285)</f>
        <v>0</v>
      </c>
    </row>
    <row r="287" spans="1:7" s="63" customFormat="1" x14ac:dyDescent="0.25">
      <c r="A287" s="173"/>
      <c r="B287" s="174"/>
      <c r="C287" s="175"/>
      <c r="D287" s="176"/>
      <c r="E287" s="177"/>
      <c r="F287" s="50"/>
      <c r="G287" s="80"/>
    </row>
    <row r="288" spans="1:7" s="63" customFormat="1" x14ac:dyDescent="0.25">
      <c r="A288" s="173"/>
      <c r="B288" s="174"/>
      <c r="C288" s="175"/>
      <c r="D288" s="176"/>
      <c r="E288" s="177"/>
      <c r="F288" s="50"/>
      <c r="G288" s="80"/>
    </row>
    <row r="289" spans="1:7" s="63" customFormat="1" x14ac:dyDescent="0.25">
      <c r="A289" s="173"/>
      <c r="B289" s="174"/>
      <c r="C289" s="175"/>
      <c r="D289" s="176"/>
      <c r="E289" s="177"/>
      <c r="F289" s="50"/>
      <c r="G289" s="80"/>
    </row>
    <row r="290" spans="1:7" x14ac:dyDescent="0.25">
      <c r="A290" s="93"/>
      <c r="B290" s="94"/>
      <c r="E290" s="97"/>
      <c r="F290" s="34"/>
      <c r="G290" s="61"/>
    </row>
    <row r="291" spans="1:7" ht="18.75" x14ac:dyDescent="0.3">
      <c r="A291" s="178"/>
      <c r="B291" s="179"/>
      <c r="C291" s="180" t="s">
        <v>26</v>
      </c>
      <c r="D291" s="181"/>
      <c r="E291" s="92"/>
      <c r="F291" s="33"/>
      <c r="G291" s="66"/>
    </row>
    <row r="292" spans="1:7" x14ac:dyDescent="0.25">
      <c r="A292" s="182" t="s">
        <v>15</v>
      </c>
      <c r="B292" s="183"/>
      <c r="C292" s="91" t="s">
        <v>30</v>
      </c>
      <c r="D292" s="92"/>
      <c r="E292" s="92"/>
      <c r="F292" s="33"/>
      <c r="G292" s="66">
        <f>$G$56</f>
        <v>0</v>
      </c>
    </row>
    <row r="293" spans="1:7" x14ac:dyDescent="0.25">
      <c r="A293" s="182" t="s">
        <v>16</v>
      </c>
      <c r="B293" s="183"/>
      <c r="C293" s="91" t="s">
        <v>97</v>
      </c>
      <c r="D293" s="92"/>
      <c r="E293" s="92"/>
      <c r="F293" s="33"/>
      <c r="G293" s="66">
        <f>$G$225</f>
        <v>0</v>
      </c>
    </row>
    <row r="294" spans="1:7" x14ac:dyDescent="0.25">
      <c r="A294" s="182" t="s">
        <v>19</v>
      </c>
      <c r="B294" s="183"/>
      <c r="C294" s="91" t="s">
        <v>98</v>
      </c>
      <c r="D294" s="92"/>
      <c r="E294" s="92"/>
      <c r="F294" s="33"/>
      <c r="G294" s="66">
        <f>$G$286</f>
        <v>0</v>
      </c>
    </row>
    <row r="295" spans="1:7" s="82" customFormat="1" ht="37.5" customHeight="1" x14ac:dyDescent="0.3">
      <c r="A295" s="178"/>
      <c r="B295" s="179"/>
      <c r="C295" s="184" t="s">
        <v>27</v>
      </c>
      <c r="D295" s="184"/>
      <c r="E295" s="184"/>
      <c r="F295" s="51"/>
      <c r="G295" s="81">
        <f>SUM(G292:G294)</f>
        <v>0</v>
      </c>
    </row>
  </sheetData>
  <sheetProtection algorithmName="SHA-512" hashValue="n1EgRQA15OmVtd7uiGHnxGj2ErKjF0LrwSm3dF5sfiESs5GWAuT7Xtm8qsEzsl1FDsffLj6TSmIUpMwATuNsHA==" saltValue="wAXLmKdfPySCCVOQiCTUcg==" spinCount="100000" sheet="1" objects="1" scenarios="1"/>
  <mergeCells count="2">
    <mergeCell ref="A1:B1"/>
    <mergeCell ref="C295:E29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sheetPr>
  <dimension ref="A1:G295"/>
  <sheetViews>
    <sheetView zoomScale="85" zoomScaleNormal="85" workbookViewId="0">
      <pane ySplit="1" topLeftCell="A244" activePane="bottomLeft" state="frozen"/>
      <selection pane="bottomLeft" activeCell="C259" sqref="C259"/>
    </sheetView>
  </sheetViews>
  <sheetFormatPr defaultRowHeight="15" x14ac:dyDescent="0.25"/>
  <cols>
    <col min="1" max="2" width="4.7109375" style="185" customWidth="1"/>
    <col min="3" max="3" width="55.7109375" style="95" customWidth="1"/>
    <col min="4" max="5" width="9.140625" style="96"/>
    <col min="6" max="6" width="9.140625" style="52"/>
    <col min="7" max="7" width="15.7109375" style="83" customWidth="1"/>
    <col min="8" max="16384" width="9.140625" style="54"/>
  </cols>
  <sheetData>
    <row r="1" spans="1:7" ht="39" x14ac:dyDescent="0.25">
      <c r="A1" s="84" t="s">
        <v>5</v>
      </c>
      <c r="B1" s="85"/>
      <c r="C1" s="86" t="s">
        <v>6</v>
      </c>
      <c r="D1" s="87" t="s">
        <v>7</v>
      </c>
      <c r="E1" s="88" t="s">
        <v>8</v>
      </c>
      <c r="F1" s="32" t="s">
        <v>113</v>
      </c>
      <c r="G1" s="53" t="s">
        <v>9</v>
      </c>
    </row>
    <row r="2" spans="1:7" x14ac:dyDescent="0.25">
      <c r="A2" s="89"/>
      <c r="B2" s="90"/>
      <c r="C2" s="91" t="s">
        <v>10</v>
      </c>
      <c r="D2" s="92"/>
      <c r="E2" s="92"/>
      <c r="F2" s="33"/>
      <c r="G2" s="55"/>
    </row>
    <row r="3" spans="1:7" x14ac:dyDescent="0.25">
      <c r="A3" s="93"/>
      <c r="B3" s="94"/>
      <c r="E3" s="97"/>
      <c r="F3" s="34"/>
      <c r="G3" s="56"/>
    </row>
    <row r="4" spans="1:7" ht="69.75" customHeight="1" x14ac:dyDescent="0.25">
      <c r="A4" s="93"/>
      <c r="B4" s="94"/>
      <c r="C4" s="98" t="s">
        <v>121</v>
      </c>
      <c r="E4" s="97"/>
      <c r="F4" s="34"/>
      <c r="G4" s="56"/>
    </row>
    <row r="5" spans="1:7" ht="30" x14ac:dyDescent="0.25">
      <c r="A5" s="93"/>
      <c r="B5" s="94"/>
      <c r="C5" s="95" t="s">
        <v>11</v>
      </c>
      <c r="E5" s="97"/>
      <c r="F5" s="34"/>
      <c r="G5" s="56"/>
    </row>
    <row r="6" spans="1:7" ht="45" x14ac:dyDescent="0.25">
      <c r="A6" s="93"/>
      <c r="B6" s="94"/>
      <c r="C6" s="95" t="s">
        <v>12</v>
      </c>
      <c r="E6" s="97"/>
      <c r="F6" s="34"/>
      <c r="G6" s="56"/>
    </row>
    <row r="7" spans="1:7" ht="30" x14ac:dyDescent="0.25">
      <c r="A7" s="93"/>
      <c r="B7" s="94"/>
      <c r="C7" s="99" t="s">
        <v>29</v>
      </c>
      <c r="E7" s="97"/>
      <c r="F7" s="34"/>
      <c r="G7" s="56"/>
    </row>
    <row r="8" spans="1:7" ht="45" x14ac:dyDescent="0.25">
      <c r="A8" s="93"/>
      <c r="B8" s="94"/>
      <c r="C8" s="95" t="s">
        <v>13</v>
      </c>
      <c r="E8" s="97"/>
      <c r="F8" s="34"/>
      <c r="G8" s="56"/>
    </row>
    <row r="9" spans="1:7" ht="141.75" customHeight="1" x14ac:dyDescent="0.25">
      <c r="A9" s="93"/>
      <c r="B9" s="94"/>
      <c r="C9" s="95" t="s">
        <v>114</v>
      </c>
      <c r="E9" s="97"/>
      <c r="F9" s="34"/>
      <c r="G9" s="56"/>
    </row>
    <row r="10" spans="1:7" ht="165" x14ac:dyDescent="0.25">
      <c r="A10" s="93"/>
      <c r="B10" s="94"/>
      <c r="C10" s="95" t="s">
        <v>249</v>
      </c>
      <c r="E10" s="97"/>
      <c r="F10" s="34"/>
      <c r="G10" s="56"/>
    </row>
    <row r="11" spans="1:7" ht="45" x14ac:dyDescent="0.25">
      <c r="A11" s="93"/>
      <c r="B11" s="94"/>
      <c r="C11" s="95" t="s">
        <v>187</v>
      </c>
      <c r="E11" s="97"/>
      <c r="F11" s="34"/>
      <c r="G11" s="56"/>
    </row>
    <row r="12" spans="1:7" x14ac:dyDescent="0.25">
      <c r="A12" s="93"/>
      <c r="B12" s="94"/>
      <c r="E12" s="97"/>
      <c r="F12" s="34"/>
      <c r="G12" s="56"/>
    </row>
    <row r="13" spans="1:7" ht="45" x14ac:dyDescent="0.25">
      <c r="A13" s="93"/>
      <c r="B13" s="94"/>
      <c r="C13" s="95" t="s">
        <v>101</v>
      </c>
      <c r="E13" s="97"/>
      <c r="F13" s="34"/>
      <c r="G13" s="56"/>
    </row>
    <row r="14" spans="1:7" ht="45" x14ac:dyDescent="0.25">
      <c r="A14" s="93"/>
      <c r="B14" s="94"/>
      <c r="C14" s="95" t="s">
        <v>105</v>
      </c>
      <c r="E14" s="97"/>
      <c r="F14" s="34"/>
      <c r="G14" s="56"/>
    </row>
    <row r="15" spans="1:7" x14ac:dyDescent="0.25">
      <c r="A15" s="100"/>
      <c r="B15" s="101"/>
      <c r="E15" s="97"/>
      <c r="F15" s="34"/>
      <c r="G15" s="57"/>
    </row>
    <row r="16" spans="1:7" ht="60" x14ac:dyDescent="0.25">
      <c r="A16" s="100"/>
      <c r="B16" s="102"/>
      <c r="C16" s="95" t="s">
        <v>310</v>
      </c>
      <c r="E16" s="97"/>
      <c r="F16" s="34"/>
      <c r="G16" s="58"/>
    </row>
    <row r="17" spans="1:7" ht="240.75" customHeight="1" x14ac:dyDescent="0.25">
      <c r="A17" s="103"/>
      <c r="B17" s="104"/>
      <c r="C17" s="105" t="s">
        <v>311</v>
      </c>
      <c r="D17" s="106"/>
      <c r="E17" s="107"/>
      <c r="F17" s="35"/>
      <c r="G17" s="59"/>
    </row>
    <row r="18" spans="1:7" x14ac:dyDescent="0.25">
      <c r="A18" s="103"/>
      <c r="B18" s="104"/>
      <c r="C18" s="105"/>
      <c r="D18" s="106"/>
      <c r="E18" s="107"/>
      <c r="F18" s="35"/>
      <c r="G18" s="59"/>
    </row>
    <row r="19" spans="1:7" ht="60" x14ac:dyDescent="0.25">
      <c r="A19" s="93"/>
      <c r="B19" s="108"/>
      <c r="C19" s="109" t="s">
        <v>312</v>
      </c>
      <c r="E19" s="110"/>
      <c r="F19" s="34"/>
      <c r="G19" s="60"/>
    </row>
    <row r="20" spans="1:7" ht="225" x14ac:dyDescent="0.25">
      <c r="A20" s="93"/>
      <c r="B20" s="108"/>
      <c r="C20" s="111" t="s">
        <v>313</v>
      </c>
      <c r="E20" s="110"/>
      <c r="F20" s="34"/>
      <c r="G20" s="60"/>
    </row>
    <row r="21" spans="1:7" x14ac:dyDescent="0.25">
      <c r="A21" s="93"/>
      <c r="B21" s="94"/>
      <c r="E21" s="97"/>
      <c r="F21" s="34"/>
      <c r="G21" s="61"/>
    </row>
    <row r="22" spans="1:7" x14ac:dyDescent="0.25">
      <c r="A22" s="89" t="s">
        <v>15</v>
      </c>
      <c r="B22" s="90"/>
      <c r="C22" s="91" t="s">
        <v>30</v>
      </c>
      <c r="D22" s="92"/>
      <c r="E22" s="92"/>
      <c r="F22" s="33"/>
      <c r="G22" s="55"/>
    </row>
    <row r="23" spans="1:7" x14ac:dyDescent="0.25">
      <c r="A23" s="93"/>
      <c r="B23" s="94"/>
      <c r="C23" s="112"/>
      <c r="E23" s="97"/>
      <c r="F23" s="34"/>
      <c r="G23" s="56"/>
    </row>
    <row r="24" spans="1:7" ht="30" x14ac:dyDescent="0.25">
      <c r="A24" s="93"/>
      <c r="B24" s="94"/>
      <c r="C24" s="112" t="s">
        <v>20</v>
      </c>
      <c r="E24" s="97"/>
      <c r="F24" s="34"/>
      <c r="G24" s="61"/>
    </row>
    <row r="25" spans="1:7" ht="222" customHeight="1" x14ac:dyDescent="0.25">
      <c r="A25" s="93"/>
      <c r="B25" s="94"/>
      <c r="C25" s="95" t="s">
        <v>331</v>
      </c>
      <c r="E25" s="97"/>
      <c r="F25" s="34"/>
      <c r="G25" s="61"/>
    </row>
    <row r="26" spans="1:7" ht="75" x14ac:dyDescent="0.25">
      <c r="A26" s="93"/>
      <c r="B26" s="94"/>
      <c r="C26" s="99" t="s">
        <v>248</v>
      </c>
      <c r="E26" s="97"/>
      <c r="F26" s="34"/>
      <c r="G26" s="61"/>
    </row>
    <row r="27" spans="1:7" x14ac:dyDescent="0.25">
      <c r="A27" s="93"/>
      <c r="B27" s="94"/>
      <c r="E27" s="97"/>
      <c r="F27" s="34"/>
      <c r="G27" s="61"/>
    </row>
    <row r="28" spans="1:7" ht="105" x14ac:dyDescent="0.25">
      <c r="A28" s="93"/>
      <c r="B28" s="94"/>
      <c r="C28" s="95" t="s">
        <v>247</v>
      </c>
      <c r="E28" s="97"/>
      <c r="F28" s="34"/>
      <c r="G28" s="61"/>
    </row>
    <row r="29" spans="1:7" ht="135" x14ac:dyDescent="0.25">
      <c r="A29" s="93"/>
      <c r="B29" s="94"/>
      <c r="C29" s="113" t="s">
        <v>14</v>
      </c>
      <c r="E29" s="97"/>
      <c r="F29" s="34"/>
      <c r="G29" s="61"/>
    </row>
    <row r="30" spans="1:7" ht="105" x14ac:dyDescent="0.25">
      <c r="A30" s="93"/>
      <c r="B30" s="94"/>
      <c r="C30" s="95" t="s">
        <v>0</v>
      </c>
      <c r="E30" s="97"/>
      <c r="F30" s="34"/>
      <c r="G30" s="61"/>
    </row>
    <row r="31" spans="1:7" x14ac:dyDescent="0.25">
      <c r="A31" s="93"/>
      <c r="B31" s="94"/>
      <c r="C31" s="112" t="s">
        <v>1</v>
      </c>
      <c r="E31" s="97"/>
      <c r="F31" s="34"/>
      <c r="G31" s="61"/>
    </row>
    <row r="32" spans="1:7" ht="90" x14ac:dyDescent="0.25">
      <c r="A32" s="93"/>
      <c r="B32" s="94"/>
      <c r="C32" s="95" t="s">
        <v>332</v>
      </c>
      <c r="E32" s="97"/>
      <c r="F32" s="34"/>
      <c r="G32" s="61"/>
    </row>
    <row r="33" spans="1:7" x14ac:dyDescent="0.25">
      <c r="A33" s="93"/>
      <c r="B33" s="94"/>
      <c r="E33" s="97"/>
      <c r="F33" s="34"/>
      <c r="G33" s="61"/>
    </row>
    <row r="34" spans="1:7" s="63" customFormat="1" x14ac:dyDescent="0.25">
      <c r="A34" s="27" t="s">
        <v>15</v>
      </c>
      <c r="B34" s="29" t="s">
        <v>15</v>
      </c>
      <c r="C34" s="5" t="s">
        <v>30</v>
      </c>
      <c r="D34" s="9"/>
      <c r="E34" s="10"/>
      <c r="F34" s="36"/>
      <c r="G34" s="62"/>
    </row>
    <row r="35" spans="1:7" x14ac:dyDescent="0.25">
      <c r="A35" s="93"/>
      <c r="B35" s="94"/>
      <c r="E35" s="97"/>
      <c r="F35" s="34"/>
      <c r="G35" s="61"/>
    </row>
    <row r="36" spans="1:7" ht="60" x14ac:dyDescent="0.25">
      <c r="A36" s="114"/>
      <c r="B36" s="115" t="s">
        <v>15</v>
      </c>
      <c r="C36" s="116" t="s">
        <v>333</v>
      </c>
      <c r="D36" s="96" t="s">
        <v>138</v>
      </c>
      <c r="E36" s="97">
        <v>1</v>
      </c>
      <c r="F36" s="34"/>
      <c r="G36" s="61">
        <f>ROUND(E36*F36,2)</f>
        <v>0</v>
      </c>
    </row>
    <row r="37" spans="1:7" x14ac:dyDescent="0.25">
      <c r="A37" s="114"/>
      <c r="B37" s="115"/>
      <c r="C37" s="116"/>
      <c r="E37" s="97"/>
      <c r="F37" s="34"/>
      <c r="G37" s="61"/>
    </row>
    <row r="38" spans="1:7" ht="90" x14ac:dyDescent="0.25">
      <c r="A38" s="114"/>
      <c r="B38" s="115" t="s">
        <v>16</v>
      </c>
      <c r="C38" s="116" t="s">
        <v>183</v>
      </c>
      <c r="D38" s="96" t="s">
        <v>2</v>
      </c>
      <c r="E38" s="97">
        <v>2</v>
      </c>
      <c r="F38" s="34"/>
      <c r="G38" s="61">
        <f>ROUND(E38*F38,2)</f>
        <v>0</v>
      </c>
    </row>
    <row r="39" spans="1:7" x14ac:dyDescent="0.25">
      <c r="A39" s="114"/>
      <c r="B39" s="115"/>
      <c r="C39" s="116"/>
      <c r="E39" s="97"/>
      <c r="F39" s="34"/>
      <c r="G39" s="61"/>
    </row>
    <row r="40" spans="1:7" ht="75" x14ac:dyDescent="0.25">
      <c r="A40" s="114"/>
      <c r="B40" s="115" t="s">
        <v>19</v>
      </c>
      <c r="C40" s="116" t="s">
        <v>167</v>
      </c>
      <c r="D40" s="96" t="s">
        <v>334</v>
      </c>
      <c r="E40" s="97">
        <v>13.5</v>
      </c>
      <c r="F40" s="34"/>
      <c r="G40" s="61">
        <f>ROUND(E40*F40,2)</f>
        <v>0</v>
      </c>
    </row>
    <row r="41" spans="1:7" x14ac:dyDescent="0.25">
      <c r="A41" s="114"/>
      <c r="B41" s="115"/>
      <c r="C41" s="116"/>
      <c r="E41" s="97"/>
      <c r="F41" s="34"/>
      <c r="G41" s="61"/>
    </row>
    <row r="42" spans="1:7" ht="90" x14ac:dyDescent="0.25">
      <c r="A42" s="114"/>
      <c r="B42" s="115" t="s">
        <v>21</v>
      </c>
      <c r="C42" s="116" t="s">
        <v>182</v>
      </c>
      <c r="D42" s="96" t="s">
        <v>2</v>
      </c>
      <c r="E42" s="97">
        <v>1</v>
      </c>
      <c r="F42" s="34"/>
      <c r="G42" s="61">
        <f>ROUND(E42*F42,2)</f>
        <v>0</v>
      </c>
    </row>
    <row r="43" spans="1:7" x14ac:dyDescent="0.25">
      <c r="A43" s="114"/>
      <c r="B43" s="115"/>
      <c r="C43" s="116"/>
      <c r="E43" s="97"/>
      <c r="F43" s="34"/>
      <c r="G43" s="61"/>
    </row>
    <row r="44" spans="1:7" x14ac:dyDescent="0.25">
      <c r="A44" s="93"/>
      <c r="B44" s="108"/>
      <c r="C44" s="116"/>
      <c r="E44" s="97"/>
      <c r="F44" s="34"/>
      <c r="G44" s="57"/>
    </row>
    <row r="45" spans="1:7" ht="120" x14ac:dyDescent="0.25">
      <c r="A45" s="114"/>
      <c r="B45" s="115" t="s">
        <v>22</v>
      </c>
      <c r="C45" s="116" t="s">
        <v>173</v>
      </c>
      <c r="E45" s="97"/>
      <c r="F45" s="34"/>
      <c r="G45" s="57"/>
    </row>
    <row r="46" spans="1:7" x14ac:dyDescent="0.25">
      <c r="A46" s="93"/>
      <c r="B46" s="108"/>
      <c r="C46" s="117" t="s">
        <v>181</v>
      </c>
      <c r="D46" s="96" t="s">
        <v>2</v>
      </c>
      <c r="E46" s="97">
        <v>1</v>
      </c>
      <c r="F46" s="34"/>
      <c r="G46" s="57">
        <f>ROUND(E46*F46,2)</f>
        <v>0</v>
      </c>
    </row>
    <row r="47" spans="1:7" x14ac:dyDescent="0.25">
      <c r="A47" s="93"/>
      <c r="B47" s="108"/>
      <c r="C47" s="117" t="s">
        <v>184</v>
      </c>
      <c r="D47" s="96" t="s">
        <v>2</v>
      </c>
      <c r="E47" s="97">
        <v>1</v>
      </c>
      <c r="F47" s="34"/>
      <c r="G47" s="57">
        <f>ROUND(E47*F47,2)</f>
        <v>0</v>
      </c>
    </row>
    <row r="48" spans="1:7" x14ac:dyDescent="0.25">
      <c r="A48" s="93"/>
      <c r="B48" s="108"/>
      <c r="C48" s="116"/>
      <c r="E48" s="97"/>
      <c r="F48" s="34"/>
      <c r="G48" s="57"/>
    </row>
    <row r="49" spans="1:7" ht="150" x14ac:dyDescent="0.25">
      <c r="A49" s="114"/>
      <c r="B49" s="115" t="s">
        <v>24</v>
      </c>
      <c r="C49" s="116" t="s">
        <v>185</v>
      </c>
      <c r="D49" s="96" t="s">
        <v>138</v>
      </c>
      <c r="E49" s="97">
        <v>1</v>
      </c>
      <c r="F49" s="34"/>
      <c r="G49" s="57">
        <f>ROUND(E49*F49,2)</f>
        <v>0</v>
      </c>
    </row>
    <row r="50" spans="1:7" x14ac:dyDescent="0.25">
      <c r="A50" s="114"/>
      <c r="B50" s="115"/>
      <c r="C50" s="118"/>
      <c r="E50" s="97"/>
      <c r="F50" s="34"/>
      <c r="G50" s="61"/>
    </row>
    <row r="51" spans="1:7" ht="120" x14ac:dyDescent="0.25">
      <c r="A51" s="114"/>
      <c r="B51" s="115" t="s">
        <v>25</v>
      </c>
      <c r="C51" s="118" t="s">
        <v>246</v>
      </c>
      <c r="E51" s="97"/>
      <c r="F51" s="34"/>
      <c r="G51" s="61"/>
    </row>
    <row r="52" spans="1:7" x14ac:dyDescent="0.25">
      <c r="A52" s="114"/>
      <c r="B52" s="115"/>
      <c r="C52" s="118" t="s">
        <v>123</v>
      </c>
      <c r="D52" s="96" t="s">
        <v>17</v>
      </c>
      <c r="E52" s="97">
        <v>8</v>
      </c>
      <c r="F52" s="34"/>
      <c r="G52" s="61">
        <f>ROUND(E52*F52,2)</f>
        <v>0</v>
      </c>
    </row>
    <row r="53" spans="1:7" x14ac:dyDescent="0.25">
      <c r="A53" s="93"/>
      <c r="B53" s="108"/>
      <c r="C53" s="117"/>
      <c r="E53" s="97"/>
      <c r="F53" s="34"/>
      <c r="G53" s="57"/>
    </row>
    <row r="54" spans="1:7" ht="75" x14ac:dyDescent="0.25">
      <c r="A54" s="114"/>
      <c r="B54" s="115" t="s">
        <v>28</v>
      </c>
      <c r="C54" s="116" t="s">
        <v>39</v>
      </c>
      <c r="D54" s="96" t="s">
        <v>2</v>
      </c>
      <c r="E54" s="97">
        <v>5</v>
      </c>
      <c r="F54" s="34"/>
      <c r="G54" s="61">
        <f>ROUND(E54*F54,2)</f>
        <v>0</v>
      </c>
    </row>
    <row r="55" spans="1:7" x14ac:dyDescent="0.25">
      <c r="A55" s="114"/>
      <c r="B55" s="115"/>
      <c r="E55" s="97"/>
      <c r="F55" s="34"/>
      <c r="G55" s="61"/>
    </row>
    <row r="56" spans="1:7" ht="75" x14ac:dyDescent="0.25">
      <c r="A56" s="114"/>
      <c r="B56" s="115" t="s">
        <v>31</v>
      </c>
      <c r="C56" s="116" t="s">
        <v>40</v>
      </c>
      <c r="E56" s="97"/>
      <c r="F56" s="34"/>
      <c r="G56" s="61"/>
    </row>
    <row r="57" spans="1:7" x14ac:dyDescent="0.25">
      <c r="A57" s="114"/>
      <c r="B57" s="115"/>
      <c r="C57" s="95" t="s">
        <v>3</v>
      </c>
      <c r="D57" s="96" t="s">
        <v>4</v>
      </c>
      <c r="E57" s="97">
        <v>10</v>
      </c>
      <c r="F57" s="34"/>
      <c r="G57" s="61">
        <f>ROUND(E57*F57,2)</f>
        <v>0</v>
      </c>
    </row>
    <row r="58" spans="1:7" x14ac:dyDescent="0.25">
      <c r="A58" s="114"/>
      <c r="B58" s="115"/>
      <c r="C58" s="95" t="s">
        <v>111</v>
      </c>
      <c r="D58" s="96" t="s">
        <v>2</v>
      </c>
      <c r="E58" s="97">
        <v>5</v>
      </c>
      <c r="F58" s="34"/>
      <c r="G58" s="61">
        <f>ROUND(E58*F58,2)</f>
        <v>0</v>
      </c>
    </row>
    <row r="59" spans="1:7" x14ac:dyDescent="0.25">
      <c r="A59" s="114"/>
      <c r="B59" s="115"/>
      <c r="E59" s="97"/>
      <c r="F59" s="34"/>
      <c r="G59" s="61"/>
    </row>
    <row r="60" spans="1:7" ht="150" customHeight="1" x14ac:dyDescent="0.25">
      <c r="A60" s="114"/>
      <c r="B60" s="115" t="s">
        <v>32</v>
      </c>
      <c r="C60" s="118" t="s">
        <v>180</v>
      </c>
      <c r="E60" s="97"/>
      <c r="F60" s="34"/>
      <c r="G60" s="57"/>
    </row>
    <row r="61" spans="1:7" x14ac:dyDescent="0.25">
      <c r="A61" s="93"/>
      <c r="B61" s="108"/>
      <c r="C61" s="119" t="s">
        <v>23</v>
      </c>
      <c r="D61" s="96" t="s">
        <v>2</v>
      </c>
      <c r="E61" s="97">
        <v>1</v>
      </c>
      <c r="F61" s="34"/>
      <c r="G61" s="57">
        <f>ROUND(E61*F61,2)</f>
        <v>0</v>
      </c>
    </row>
    <row r="62" spans="1:7" x14ac:dyDescent="0.25">
      <c r="A62" s="93"/>
      <c r="B62" s="108"/>
      <c r="E62" s="97"/>
      <c r="F62" s="34"/>
      <c r="G62" s="57"/>
    </row>
    <row r="63" spans="1:7" ht="60" x14ac:dyDescent="0.25">
      <c r="A63" s="114"/>
      <c r="B63" s="115" t="s">
        <v>33</v>
      </c>
      <c r="C63" s="95" t="s">
        <v>160</v>
      </c>
      <c r="D63" s="96" t="s">
        <v>18</v>
      </c>
      <c r="E63" s="97">
        <v>12</v>
      </c>
      <c r="F63" s="34"/>
      <c r="G63" s="61">
        <f>ROUND(E63*F63,2)</f>
        <v>0</v>
      </c>
    </row>
    <row r="64" spans="1:7" x14ac:dyDescent="0.25">
      <c r="A64" s="114"/>
      <c r="B64" s="115"/>
      <c r="E64" s="97"/>
      <c r="F64" s="34"/>
      <c r="G64" s="61"/>
    </row>
    <row r="65" spans="1:7" ht="189" customHeight="1" x14ac:dyDescent="0.25">
      <c r="A65" s="114"/>
      <c r="B65" s="115" t="s">
        <v>34</v>
      </c>
      <c r="C65" s="95" t="s">
        <v>243</v>
      </c>
      <c r="E65" s="97"/>
      <c r="F65" s="34"/>
      <c r="G65" s="61"/>
    </row>
    <row r="66" spans="1:7" x14ac:dyDescent="0.25">
      <c r="A66" s="114"/>
      <c r="B66" s="115"/>
      <c r="C66" s="95" t="s">
        <v>244</v>
      </c>
      <c r="D66" s="96" t="s">
        <v>2</v>
      </c>
      <c r="E66" s="97">
        <v>2</v>
      </c>
      <c r="F66" s="34"/>
      <c r="G66" s="61">
        <f>ROUND(E66*F66,2)</f>
        <v>0</v>
      </c>
    </row>
    <row r="67" spans="1:7" x14ac:dyDescent="0.25">
      <c r="A67" s="114"/>
      <c r="B67" s="115"/>
      <c r="C67" s="95" t="s">
        <v>242</v>
      </c>
      <c r="E67" s="97"/>
      <c r="F67" s="34"/>
      <c r="G67" s="61"/>
    </row>
    <row r="68" spans="1:7" x14ac:dyDescent="0.25">
      <c r="A68" s="114"/>
      <c r="B68" s="115"/>
      <c r="E68" s="97"/>
      <c r="F68" s="34"/>
      <c r="G68" s="61"/>
    </row>
    <row r="69" spans="1:7" ht="83.25" customHeight="1" x14ac:dyDescent="0.25">
      <c r="A69" s="114"/>
      <c r="B69" s="115" t="s">
        <v>35</v>
      </c>
      <c r="C69" s="118" t="s">
        <v>163</v>
      </c>
      <c r="E69" s="97"/>
      <c r="F69" s="34"/>
      <c r="G69" s="61"/>
    </row>
    <row r="70" spans="1:7" x14ac:dyDescent="0.25">
      <c r="A70" s="114"/>
      <c r="B70" s="115"/>
      <c r="C70" s="118" t="s">
        <v>164</v>
      </c>
      <c r="D70" s="96" t="s">
        <v>17</v>
      </c>
      <c r="E70" s="97">
        <v>53</v>
      </c>
      <c r="F70" s="34"/>
      <c r="G70" s="61">
        <f t="shared" ref="G70:G71" si="0">ROUND(E70*F70,2)</f>
        <v>0</v>
      </c>
    </row>
    <row r="71" spans="1:7" x14ac:dyDescent="0.25">
      <c r="A71" s="114"/>
      <c r="B71" s="115"/>
      <c r="C71" s="118" t="s">
        <v>165</v>
      </c>
      <c r="D71" s="96" t="s">
        <v>17</v>
      </c>
      <c r="E71" s="97">
        <v>16</v>
      </c>
      <c r="F71" s="34"/>
      <c r="G71" s="61">
        <f t="shared" si="0"/>
        <v>0</v>
      </c>
    </row>
    <row r="72" spans="1:7" x14ac:dyDescent="0.25">
      <c r="A72" s="114"/>
      <c r="B72" s="115"/>
      <c r="E72" s="97"/>
      <c r="F72" s="34"/>
      <c r="G72" s="61"/>
    </row>
    <row r="73" spans="1:7" ht="61.5" customHeight="1" x14ac:dyDescent="0.25">
      <c r="A73" s="114"/>
      <c r="B73" s="115" t="s">
        <v>36</v>
      </c>
      <c r="C73" s="118" t="s">
        <v>38</v>
      </c>
      <c r="D73" s="96" t="s">
        <v>17</v>
      </c>
      <c r="E73" s="97">
        <v>16</v>
      </c>
      <c r="F73" s="34"/>
      <c r="G73" s="61">
        <f>ROUND(E73*F73,2)</f>
        <v>0</v>
      </c>
    </row>
    <row r="74" spans="1:7" x14ac:dyDescent="0.25">
      <c r="A74" s="114"/>
      <c r="B74" s="115"/>
      <c r="E74" s="97"/>
      <c r="F74" s="34"/>
      <c r="G74" s="61"/>
    </row>
    <row r="75" spans="1:7" ht="45" x14ac:dyDescent="0.25">
      <c r="A75" s="114"/>
      <c r="B75" s="115" t="s">
        <v>245</v>
      </c>
      <c r="C75" s="95" t="s">
        <v>41</v>
      </c>
      <c r="D75" s="96" t="s">
        <v>138</v>
      </c>
      <c r="E75" s="97">
        <v>1</v>
      </c>
      <c r="F75" s="34"/>
      <c r="G75" s="61">
        <f>ROUND(E75*F75,2)</f>
        <v>0</v>
      </c>
    </row>
    <row r="76" spans="1:7" s="65" customFormat="1" ht="15.75" x14ac:dyDescent="0.25">
      <c r="A76" s="114"/>
      <c r="B76" s="115"/>
      <c r="C76" s="120"/>
      <c r="D76" s="121"/>
      <c r="E76" s="122"/>
      <c r="F76" s="37"/>
      <c r="G76" s="64"/>
    </row>
    <row r="77" spans="1:7" x14ac:dyDescent="0.25">
      <c r="A77" s="123" t="s">
        <v>15</v>
      </c>
      <c r="B77" s="124"/>
      <c r="C77" s="91" t="s">
        <v>37</v>
      </c>
      <c r="D77" s="92"/>
      <c r="E77" s="92"/>
      <c r="F77" s="33"/>
      <c r="G77" s="66">
        <f>SUM(G18:G76)</f>
        <v>0</v>
      </c>
    </row>
    <row r="78" spans="1:7" x14ac:dyDescent="0.25">
      <c r="A78" s="93"/>
      <c r="B78" s="94"/>
      <c r="E78" s="97"/>
      <c r="F78" s="34"/>
      <c r="G78" s="61"/>
    </row>
    <row r="79" spans="1:7" x14ac:dyDescent="0.25">
      <c r="A79" s="93"/>
      <c r="B79" s="94"/>
      <c r="E79" s="97"/>
      <c r="F79" s="34"/>
      <c r="G79" s="61"/>
    </row>
    <row r="81" spans="1:7" x14ac:dyDescent="0.25">
      <c r="A81" s="123" t="s">
        <v>16</v>
      </c>
      <c r="B81" s="124"/>
      <c r="C81" s="91" t="s">
        <v>92</v>
      </c>
      <c r="D81" s="125"/>
      <c r="E81" s="125"/>
      <c r="F81" s="38"/>
      <c r="G81" s="67"/>
    </row>
    <row r="82" spans="1:7" s="63" customFormat="1" x14ac:dyDescent="0.25">
      <c r="A82" s="27" t="s">
        <v>16</v>
      </c>
      <c r="B82" s="29" t="s">
        <v>15</v>
      </c>
      <c r="C82" s="5" t="s">
        <v>317</v>
      </c>
      <c r="D82" s="9"/>
      <c r="E82" s="10"/>
      <c r="F82" s="36"/>
      <c r="G82" s="62"/>
    </row>
    <row r="83" spans="1:7" s="69" customFormat="1" ht="108" customHeight="1" x14ac:dyDescent="0.2">
      <c r="A83" s="126"/>
      <c r="B83" s="127" t="s">
        <v>15</v>
      </c>
      <c r="C83" s="2" t="s">
        <v>104</v>
      </c>
      <c r="D83" s="128" t="s">
        <v>138</v>
      </c>
      <c r="E83" s="129">
        <v>1</v>
      </c>
      <c r="F83" s="39"/>
      <c r="G83" s="68">
        <f>E83*F83</f>
        <v>0</v>
      </c>
    </row>
    <row r="84" spans="1:7" s="1" customFormat="1" ht="12.75" x14ac:dyDescent="0.2">
      <c r="A84" s="7"/>
      <c r="B84" s="3"/>
      <c r="C84" s="2"/>
      <c r="D84" s="11"/>
      <c r="E84" s="130"/>
      <c r="F84" s="40"/>
      <c r="G84" s="6"/>
    </row>
    <row r="85" spans="1:7" s="63" customFormat="1" ht="63.75" x14ac:dyDescent="0.25">
      <c r="A85" s="7"/>
      <c r="B85" s="3" t="s">
        <v>16</v>
      </c>
      <c r="C85" s="131" t="s">
        <v>188</v>
      </c>
      <c r="D85" s="11" t="s">
        <v>4</v>
      </c>
      <c r="E85" s="130">
        <v>70</v>
      </c>
      <c r="F85" s="31"/>
      <c r="G85" s="70">
        <f>E85*F85</f>
        <v>0</v>
      </c>
    </row>
    <row r="86" spans="1:7" s="63" customFormat="1" x14ac:dyDescent="0.25">
      <c r="A86" s="14"/>
      <c r="B86" s="28"/>
      <c r="C86" s="4"/>
      <c r="D86" s="11"/>
      <c r="E86" s="130"/>
      <c r="F86" s="40"/>
      <c r="G86" s="6"/>
    </row>
    <row r="87" spans="1:7" s="69" customFormat="1" ht="39.75" x14ac:dyDescent="0.2">
      <c r="A87" s="126"/>
      <c r="B87" s="127" t="s">
        <v>19</v>
      </c>
      <c r="C87" s="132" t="s">
        <v>335</v>
      </c>
      <c r="D87" s="128" t="s">
        <v>4</v>
      </c>
      <c r="E87" s="129">
        <f>E85+4</f>
        <v>74</v>
      </c>
      <c r="F87" s="39"/>
      <c r="G87" s="68">
        <f>E87*F87</f>
        <v>0</v>
      </c>
    </row>
    <row r="88" spans="1:7" s="69" customFormat="1" ht="12.75" x14ac:dyDescent="0.2">
      <c r="A88" s="133"/>
      <c r="B88" s="134"/>
      <c r="C88" s="135"/>
      <c r="D88" s="128"/>
      <c r="E88" s="129"/>
      <c r="F88" s="39"/>
      <c r="G88" s="71"/>
    </row>
    <row r="89" spans="1:7" s="69" customFormat="1" ht="52.5" x14ac:dyDescent="0.2">
      <c r="A89" s="126"/>
      <c r="B89" s="127" t="s">
        <v>21</v>
      </c>
      <c r="C89" s="132" t="s">
        <v>336</v>
      </c>
      <c r="D89" s="128" t="s">
        <v>4</v>
      </c>
      <c r="E89" s="129">
        <f>E87</f>
        <v>74</v>
      </c>
      <c r="F89" s="39"/>
      <c r="G89" s="68">
        <f>E89*F89</f>
        <v>0</v>
      </c>
    </row>
    <row r="90" spans="1:7" s="1" customFormat="1" ht="12.75" x14ac:dyDescent="0.2">
      <c r="A90" s="7"/>
      <c r="B90" s="3"/>
      <c r="C90" s="2"/>
      <c r="D90" s="11"/>
      <c r="E90" s="130"/>
      <c r="F90" s="40"/>
      <c r="G90" s="6"/>
    </row>
    <row r="91" spans="1:7" s="63" customFormat="1" x14ac:dyDescent="0.25">
      <c r="A91" s="27" t="s">
        <v>16</v>
      </c>
      <c r="B91" s="29" t="s">
        <v>16</v>
      </c>
      <c r="C91" s="5" t="s">
        <v>318</v>
      </c>
      <c r="D91" s="9"/>
      <c r="E91" s="10"/>
      <c r="F91" s="36"/>
      <c r="G91" s="62"/>
    </row>
    <row r="92" spans="1:7" s="69" customFormat="1" ht="12.75" x14ac:dyDescent="0.2">
      <c r="A92" s="126"/>
      <c r="B92" s="127" t="s">
        <v>15</v>
      </c>
      <c r="C92" s="2" t="s">
        <v>68</v>
      </c>
      <c r="D92" s="128" t="s">
        <v>138</v>
      </c>
      <c r="E92" s="129">
        <v>1</v>
      </c>
      <c r="F92" s="39"/>
      <c r="G92" s="68">
        <f>E92*F92</f>
        <v>0</v>
      </c>
    </row>
    <row r="93" spans="1:7" s="69" customFormat="1" ht="25.5" x14ac:dyDescent="0.2">
      <c r="A93" s="126"/>
      <c r="B93" s="127"/>
      <c r="C93" s="2" t="s">
        <v>69</v>
      </c>
      <c r="D93" s="128"/>
      <c r="E93" s="129"/>
      <c r="F93" s="39"/>
      <c r="G93" s="71"/>
    </row>
    <row r="94" spans="1:7" s="69" customFormat="1" ht="12.75" x14ac:dyDescent="0.2">
      <c r="A94" s="126"/>
      <c r="B94" s="127"/>
      <c r="C94" s="136" t="s">
        <v>73</v>
      </c>
      <c r="D94" s="128"/>
      <c r="E94" s="129"/>
      <c r="F94" s="39"/>
      <c r="G94" s="71"/>
    </row>
    <row r="95" spans="1:7" s="69" customFormat="1" ht="25.5" x14ac:dyDescent="0.2">
      <c r="A95" s="126"/>
      <c r="B95" s="127"/>
      <c r="C95" s="136" t="s">
        <v>226</v>
      </c>
      <c r="D95" s="128"/>
      <c r="E95" s="129"/>
      <c r="F95" s="39"/>
      <c r="G95" s="71"/>
    </row>
    <row r="96" spans="1:7" s="69" customFormat="1" ht="25.5" x14ac:dyDescent="0.2">
      <c r="A96" s="126"/>
      <c r="B96" s="127"/>
      <c r="C96" s="136" t="s">
        <v>78</v>
      </c>
      <c r="D96" s="128"/>
      <c r="E96" s="129"/>
      <c r="F96" s="39"/>
      <c r="G96" s="71"/>
    </row>
    <row r="97" spans="1:7" s="69" customFormat="1" ht="12.75" x14ac:dyDescent="0.2">
      <c r="A97" s="126"/>
      <c r="B97" s="127"/>
      <c r="C97" s="136" t="s">
        <v>74</v>
      </c>
      <c r="D97" s="128"/>
      <c r="E97" s="129"/>
      <c r="F97" s="39"/>
      <c r="G97" s="71"/>
    </row>
    <row r="98" spans="1:7" s="69" customFormat="1" ht="12.75" x14ac:dyDescent="0.2">
      <c r="A98" s="126"/>
      <c r="B98" s="127"/>
      <c r="C98" s="136" t="s">
        <v>75</v>
      </c>
      <c r="D98" s="128"/>
      <c r="E98" s="129"/>
      <c r="F98" s="39"/>
      <c r="G98" s="71"/>
    </row>
    <row r="99" spans="1:7" s="69" customFormat="1" ht="25.5" x14ac:dyDescent="0.2">
      <c r="A99" s="126"/>
      <c r="B99" s="127"/>
      <c r="C99" s="136" t="s">
        <v>80</v>
      </c>
      <c r="D99" s="128"/>
      <c r="E99" s="129"/>
      <c r="F99" s="39"/>
      <c r="G99" s="71"/>
    </row>
    <row r="100" spans="1:7" s="69" customFormat="1" ht="25.5" x14ac:dyDescent="0.2">
      <c r="A100" s="126"/>
      <c r="B100" s="127"/>
      <c r="C100" s="136" t="s">
        <v>228</v>
      </c>
      <c r="D100" s="128"/>
      <c r="E100" s="129"/>
      <c r="F100" s="39"/>
      <c r="G100" s="71"/>
    </row>
    <row r="101" spans="1:7" s="69" customFormat="1" ht="25.5" x14ac:dyDescent="0.2">
      <c r="A101" s="126"/>
      <c r="B101" s="127"/>
      <c r="C101" s="136" t="s">
        <v>230</v>
      </c>
      <c r="D101" s="128"/>
      <c r="E101" s="129"/>
      <c r="F101" s="39"/>
      <c r="G101" s="71"/>
    </row>
    <row r="102" spans="1:7" s="69" customFormat="1" ht="25.5" x14ac:dyDescent="0.2">
      <c r="A102" s="126"/>
      <c r="B102" s="127"/>
      <c r="C102" s="136" t="s">
        <v>227</v>
      </c>
      <c r="D102" s="128"/>
      <c r="E102" s="129"/>
      <c r="F102" s="39"/>
      <c r="G102" s="71"/>
    </row>
    <row r="103" spans="1:7" s="1" customFormat="1" ht="25.5" x14ac:dyDescent="0.2">
      <c r="A103" s="7"/>
      <c r="B103" s="3"/>
      <c r="C103" s="2" t="s">
        <v>70</v>
      </c>
      <c r="D103" s="11"/>
      <c r="E103" s="130"/>
      <c r="F103" s="40"/>
      <c r="G103" s="6"/>
    </row>
    <row r="104" spans="1:7" s="1" customFormat="1" ht="25.5" x14ac:dyDescent="0.2">
      <c r="A104" s="7"/>
      <c r="B104" s="3"/>
      <c r="C104" s="2" t="s">
        <v>77</v>
      </c>
      <c r="D104" s="11"/>
      <c r="E104" s="130"/>
      <c r="F104" s="40"/>
      <c r="G104" s="6"/>
    </row>
    <row r="105" spans="1:7" s="1" customFormat="1" ht="38.25" x14ac:dyDescent="0.2">
      <c r="A105" s="14"/>
      <c r="B105" s="13"/>
      <c r="C105" s="2" t="s">
        <v>76</v>
      </c>
      <c r="D105" s="11"/>
      <c r="E105" s="130"/>
      <c r="F105" s="40"/>
      <c r="G105" s="6"/>
    </row>
    <row r="106" spans="1:7" s="1" customFormat="1" ht="25.5" x14ac:dyDescent="0.2">
      <c r="A106" s="14" t="s">
        <v>42</v>
      </c>
      <c r="B106" s="13"/>
      <c r="C106" s="3" t="s">
        <v>47</v>
      </c>
      <c r="D106" s="11"/>
      <c r="E106" s="130"/>
      <c r="F106" s="40"/>
      <c r="G106" s="6"/>
    </row>
    <row r="107" spans="1:7" s="1" customFormat="1" ht="12.75" x14ac:dyDescent="0.2">
      <c r="A107" s="14"/>
      <c r="B107" s="13"/>
      <c r="C107" s="3"/>
      <c r="D107" s="11"/>
      <c r="E107" s="130"/>
      <c r="F107" s="40"/>
      <c r="G107" s="6"/>
    </row>
    <row r="108" spans="1:7" s="63" customFormat="1" x14ac:dyDescent="0.25">
      <c r="A108" s="27" t="s">
        <v>16</v>
      </c>
      <c r="B108" s="29" t="s">
        <v>19</v>
      </c>
      <c r="C108" s="5" t="s">
        <v>319</v>
      </c>
      <c r="D108" s="9"/>
      <c r="E108" s="10"/>
      <c r="F108" s="36"/>
      <c r="G108" s="62"/>
    </row>
    <row r="109" spans="1:7" s="72" customFormat="1" ht="25.5" x14ac:dyDescent="0.2">
      <c r="A109" s="137"/>
      <c r="B109" s="138" t="s">
        <v>15</v>
      </c>
      <c r="C109" s="139" t="s">
        <v>309</v>
      </c>
      <c r="D109" s="140" t="s">
        <v>138</v>
      </c>
      <c r="E109" s="130">
        <v>1</v>
      </c>
      <c r="F109" s="40"/>
      <c r="G109" s="70">
        <f>E109*F109</f>
        <v>0</v>
      </c>
    </row>
    <row r="110" spans="1:7" s="72" customFormat="1" ht="235.5" customHeight="1" x14ac:dyDescent="0.2">
      <c r="A110" s="137"/>
      <c r="B110" s="138"/>
      <c r="C110" s="13" t="s">
        <v>115</v>
      </c>
      <c r="D110" s="141"/>
      <c r="E110" s="142"/>
      <c r="F110" s="41"/>
      <c r="G110" s="73"/>
    </row>
    <row r="111" spans="1:7" s="72" customFormat="1" ht="216.75" x14ac:dyDescent="0.2">
      <c r="A111" s="137"/>
      <c r="B111" s="138"/>
      <c r="C111" s="4" t="s">
        <v>116</v>
      </c>
      <c r="D111" s="141"/>
      <c r="E111" s="142"/>
      <c r="F111" s="41"/>
      <c r="G111" s="73"/>
    </row>
    <row r="112" spans="1:7" s="1" customFormat="1" ht="12.75" x14ac:dyDescent="0.2">
      <c r="A112" s="14"/>
      <c r="B112" s="13"/>
      <c r="C112" s="3"/>
      <c r="D112" s="11"/>
      <c r="E112" s="130"/>
      <c r="F112" s="40"/>
      <c r="G112" s="6"/>
    </row>
    <row r="113" spans="1:7" s="8" customFormat="1" ht="25.5" x14ac:dyDescent="0.2">
      <c r="A113" s="27" t="s">
        <v>16</v>
      </c>
      <c r="B113" s="29" t="s">
        <v>21</v>
      </c>
      <c r="C113" s="5" t="s">
        <v>323</v>
      </c>
      <c r="D113" s="9"/>
      <c r="E113" s="10"/>
      <c r="F113" s="42"/>
      <c r="G113" s="12"/>
    </row>
    <row r="114" spans="1:7" s="1" customFormat="1" ht="12.75" x14ac:dyDescent="0.2">
      <c r="A114" s="14"/>
      <c r="B114" s="13"/>
      <c r="C114" s="3"/>
      <c r="D114" s="11"/>
      <c r="E114" s="130"/>
      <c r="F114" s="40"/>
      <c r="G114" s="6"/>
    </row>
    <row r="115" spans="1:7" s="69" customFormat="1" ht="39.75" x14ac:dyDescent="0.2">
      <c r="A115" s="126"/>
      <c r="B115" s="127" t="s">
        <v>15</v>
      </c>
      <c r="C115" s="132" t="s">
        <v>337</v>
      </c>
      <c r="D115" s="128" t="s">
        <v>4</v>
      </c>
      <c r="E115" s="129">
        <v>16</v>
      </c>
      <c r="F115" s="39"/>
      <c r="G115" s="68">
        <f>E115*F115</f>
        <v>0</v>
      </c>
    </row>
    <row r="116" spans="1:7" s="69" customFormat="1" ht="12.75" x14ac:dyDescent="0.2">
      <c r="A116" s="133"/>
      <c r="B116" s="134"/>
      <c r="C116" s="135"/>
      <c r="D116" s="128"/>
      <c r="E116" s="129"/>
      <c r="F116" s="39"/>
      <c r="G116" s="71"/>
    </row>
    <row r="117" spans="1:7" s="69" customFormat="1" ht="52.5" x14ac:dyDescent="0.2">
      <c r="A117" s="126"/>
      <c r="B117" s="127" t="s">
        <v>16</v>
      </c>
      <c r="C117" s="132" t="s">
        <v>338</v>
      </c>
      <c r="D117" s="128" t="s">
        <v>4</v>
      </c>
      <c r="E117" s="129">
        <v>16</v>
      </c>
      <c r="F117" s="39"/>
      <c r="G117" s="68">
        <f>E117*F117</f>
        <v>0</v>
      </c>
    </row>
    <row r="118" spans="1:7" s="69" customFormat="1" ht="12.75" x14ac:dyDescent="0.2">
      <c r="A118" s="133"/>
      <c r="B118" s="134"/>
      <c r="C118" s="135"/>
      <c r="D118" s="128"/>
      <c r="E118" s="129"/>
      <c r="F118" s="39"/>
      <c r="G118" s="71"/>
    </row>
    <row r="119" spans="1:7" s="69" customFormat="1" ht="27" x14ac:dyDescent="0.2">
      <c r="A119" s="126"/>
      <c r="B119" s="127" t="s">
        <v>19</v>
      </c>
      <c r="C119" s="132" t="s">
        <v>339</v>
      </c>
      <c r="D119" s="128" t="s">
        <v>4</v>
      </c>
      <c r="E119" s="129">
        <v>10</v>
      </c>
      <c r="F119" s="39"/>
      <c r="G119" s="68">
        <f>E119*F119</f>
        <v>0</v>
      </c>
    </row>
    <row r="120" spans="1:7" s="69" customFormat="1" ht="12.75" x14ac:dyDescent="0.2">
      <c r="A120" s="133"/>
      <c r="B120" s="134"/>
      <c r="C120" s="135"/>
      <c r="D120" s="128"/>
      <c r="E120" s="129"/>
      <c r="F120" s="39"/>
      <c r="G120" s="71"/>
    </row>
    <row r="121" spans="1:7" s="69" customFormat="1" ht="27" x14ac:dyDescent="0.2">
      <c r="A121" s="126"/>
      <c r="B121" s="127" t="s">
        <v>21</v>
      </c>
      <c r="C121" s="132" t="s">
        <v>340</v>
      </c>
      <c r="D121" s="128" t="s">
        <v>4</v>
      </c>
      <c r="E121" s="129">
        <v>40</v>
      </c>
      <c r="F121" s="39"/>
      <c r="G121" s="68">
        <f>E121*F121</f>
        <v>0</v>
      </c>
    </row>
    <row r="122" spans="1:7" s="69" customFormat="1" ht="12.75" x14ac:dyDescent="0.2">
      <c r="A122" s="133"/>
      <c r="B122" s="134"/>
      <c r="C122" s="135"/>
      <c r="D122" s="128"/>
      <c r="E122" s="129"/>
      <c r="F122" s="39"/>
      <c r="G122" s="71"/>
    </row>
    <row r="123" spans="1:7" s="69" customFormat="1" ht="27" x14ac:dyDescent="0.2">
      <c r="A123" s="126"/>
      <c r="B123" s="127" t="s">
        <v>22</v>
      </c>
      <c r="C123" s="132" t="s">
        <v>341</v>
      </c>
      <c r="D123" s="128" t="s">
        <v>4</v>
      </c>
      <c r="E123" s="129">
        <v>20</v>
      </c>
      <c r="F123" s="39"/>
      <c r="G123" s="68">
        <f>E123*F123</f>
        <v>0</v>
      </c>
    </row>
    <row r="124" spans="1:7" s="69" customFormat="1" ht="12.75" x14ac:dyDescent="0.2">
      <c r="A124" s="133" t="s">
        <v>42</v>
      </c>
      <c r="B124" s="134"/>
      <c r="C124" s="135" t="s">
        <v>44</v>
      </c>
      <c r="D124" s="128"/>
      <c r="E124" s="129"/>
      <c r="F124" s="39"/>
      <c r="G124" s="71"/>
    </row>
    <row r="125" spans="1:7" s="69" customFormat="1" ht="12.75" x14ac:dyDescent="0.2">
      <c r="A125" s="133"/>
      <c r="B125" s="134"/>
      <c r="C125" s="135"/>
      <c r="D125" s="128"/>
      <c r="E125" s="129"/>
      <c r="F125" s="39"/>
      <c r="G125" s="71"/>
    </row>
    <row r="126" spans="1:7" s="69" customFormat="1" ht="14.25" x14ac:dyDescent="0.2">
      <c r="A126" s="126"/>
      <c r="B126" s="127" t="s">
        <v>24</v>
      </c>
      <c r="C126" s="132" t="s">
        <v>342</v>
      </c>
      <c r="D126" s="128" t="s">
        <v>4</v>
      </c>
      <c r="E126" s="129">
        <v>6</v>
      </c>
      <c r="F126" s="39"/>
      <c r="G126" s="68">
        <f>E126*F126</f>
        <v>0</v>
      </c>
    </row>
    <row r="127" spans="1:7" s="69" customFormat="1" ht="14.25" x14ac:dyDescent="0.2">
      <c r="A127" s="126"/>
      <c r="B127" s="127"/>
      <c r="C127" s="132" t="s">
        <v>343</v>
      </c>
      <c r="D127" s="128" t="s">
        <v>4</v>
      </c>
      <c r="E127" s="129">
        <v>10</v>
      </c>
      <c r="F127" s="39"/>
      <c r="G127" s="68">
        <f>E127*F127</f>
        <v>0</v>
      </c>
    </row>
    <row r="128" spans="1:7" s="69" customFormat="1" ht="12.75" x14ac:dyDescent="0.2">
      <c r="A128" s="133" t="s">
        <v>42</v>
      </c>
      <c r="B128" s="134"/>
      <c r="C128" s="135"/>
      <c r="D128" s="128"/>
      <c r="E128" s="129"/>
      <c r="F128" s="39"/>
      <c r="G128" s="71"/>
    </row>
    <row r="129" spans="1:7" s="69" customFormat="1" ht="38.25" x14ac:dyDescent="0.2">
      <c r="A129" s="126"/>
      <c r="B129" s="127" t="s">
        <v>25</v>
      </c>
      <c r="C129" s="143" t="s">
        <v>250</v>
      </c>
      <c r="D129" s="128" t="s">
        <v>4</v>
      </c>
      <c r="E129" s="129">
        <v>4</v>
      </c>
      <c r="F129" s="39"/>
      <c r="G129" s="68">
        <f>E129*F129</f>
        <v>0</v>
      </c>
    </row>
    <row r="130" spans="1:7" s="69" customFormat="1" ht="12.75" x14ac:dyDescent="0.2">
      <c r="A130" s="133"/>
      <c r="B130" s="134"/>
      <c r="C130" s="127"/>
      <c r="D130" s="128"/>
      <c r="E130" s="129"/>
      <c r="F130" s="39"/>
      <c r="G130" s="71"/>
    </row>
    <row r="131" spans="1:7" s="69" customFormat="1" ht="25.5" x14ac:dyDescent="0.2">
      <c r="A131" s="133"/>
      <c r="B131" s="134" t="s">
        <v>28</v>
      </c>
      <c r="C131" s="127" t="s">
        <v>203</v>
      </c>
      <c r="D131" s="144" t="s">
        <v>2</v>
      </c>
      <c r="E131" s="144">
        <v>3</v>
      </c>
      <c r="F131" s="39"/>
      <c r="G131" s="68">
        <f>E131*F131</f>
        <v>0</v>
      </c>
    </row>
    <row r="132" spans="1:7" s="69" customFormat="1" ht="12.75" x14ac:dyDescent="0.2">
      <c r="A132" s="133"/>
      <c r="B132" s="134"/>
      <c r="C132" s="127" t="s">
        <v>204</v>
      </c>
      <c r="D132" s="144"/>
      <c r="E132" s="144"/>
      <c r="F132" s="39"/>
      <c r="G132" s="71"/>
    </row>
    <row r="133" spans="1:7" s="69" customFormat="1" ht="12.75" x14ac:dyDescent="0.2">
      <c r="A133" s="133"/>
      <c r="B133" s="134"/>
      <c r="C133" s="127" t="s">
        <v>206</v>
      </c>
      <c r="D133" s="144"/>
      <c r="E133" s="144"/>
      <c r="F133" s="39"/>
      <c r="G133" s="71"/>
    </row>
    <row r="134" spans="1:7" s="69" customFormat="1" ht="12.75" x14ac:dyDescent="0.2">
      <c r="A134" s="133"/>
      <c r="B134" s="134"/>
      <c r="C134" s="127" t="s">
        <v>71</v>
      </c>
      <c r="D134" s="144"/>
      <c r="E134" s="144"/>
      <c r="F134" s="39"/>
      <c r="G134" s="71"/>
    </row>
    <row r="135" spans="1:7" s="69" customFormat="1" ht="25.5" x14ac:dyDescent="0.2">
      <c r="A135" s="133"/>
      <c r="B135" s="134"/>
      <c r="C135" s="127" t="s">
        <v>46</v>
      </c>
      <c r="D135" s="144"/>
      <c r="E135" s="144"/>
      <c r="F135" s="39"/>
      <c r="G135" s="71"/>
    </row>
    <row r="136" spans="1:7" s="69" customFormat="1" ht="25.5" x14ac:dyDescent="0.2">
      <c r="A136" s="133"/>
      <c r="B136" s="134"/>
      <c r="C136" s="127" t="s">
        <v>205</v>
      </c>
      <c r="D136" s="144"/>
      <c r="E136" s="144"/>
      <c r="F136" s="39"/>
      <c r="G136" s="71"/>
    </row>
    <row r="137" spans="1:7" s="69" customFormat="1" ht="12.75" x14ac:dyDescent="0.2">
      <c r="A137" s="133"/>
      <c r="B137" s="134"/>
      <c r="C137" s="127"/>
      <c r="D137" s="128"/>
      <c r="E137" s="129"/>
      <c r="F137" s="39"/>
      <c r="G137" s="71"/>
    </row>
    <row r="138" spans="1:7" s="69" customFormat="1" ht="12.75" x14ac:dyDescent="0.2">
      <c r="A138" s="133"/>
      <c r="B138" s="134"/>
      <c r="C138" s="127"/>
      <c r="D138" s="128"/>
      <c r="E138" s="129"/>
      <c r="F138" s="39"/>
      <c r="G138" s="71"/>
    </row>
    <row r="139" spans="1:7" s="69" customFormat="1" ht="25.5" x14ac:dyDescent="0.2">
      <c r="A139" s="126"/>
      <c r="B139" s="127" t="s">
        <v>31</v>
      </c>
      <c r="C139" s="143" t="s">
        <v>81</v>
      </c>
      <c r="D139" s="128" t="s">
        <v>2</v>
      </c>
      <c r="E139" s="129">
        <v>4</v>
      </c>
      <c r="F139" s="39"/>
      <c r="G139" s="68">
        <f>E139*F139</f>
        <v>0</v>
      </c>
    </row>
    <row r="140" spans="1:7" s="69" customFormat="1" ht="12.75" x14ac:dyDescent="0.2">
      <c r="A140" s="126"/>
      <c r="B140" s="127"/>
      <c r="C140" s="143" t="s">
        <v>83</v>
      </c>
      <c r="D140" s="128"/>
      <c r="E140" s="129"/>
      <c r="F140" s="39"/>
      <c r="G140" s="71"/>
    </row>
    <row r="141" spans="1:7" s="69" customFormat="1" ht="12.75" x14ac:dyDescent="0.2">
      <c r="A141" s="126"/>
      <c r="B141" s="127"/>
      <c r="C141" s="135" t="s">
        <v>190</v>
      </c>
      <c r="D141" s="128"/>
      <c r="E141" s="129"/>
      <c r="F141" s="39"/>
      <c r="G141" s="71"/>
    </row>
    <row r="142" spans="1:7" s="69" customFormat="1" ht="12.75" x14ac:dyDescent="0.2">
      <c r="A142" s="126"/>
      <c r="B142" s="127"/>
      <c r="C142" s="127" t="s">
        <v>82</v>
      </c>
      <c r="D142" s="128"/>
      <c r="E142" s="129"/>
      <c r="F142" s="39"/>
      <c r="G142" s="71"/>
    </row>
    <row r="143" spans="1:7" s="69" customFormat="1" ht="12.75" x14ac:dyDescent="0.2">
      <c r="A143" s="133" t="s">
        <v>42</v>
      </c>
      <c r="B143" s="134"/>
      <c r="C143" s="127" t="s">
        <v>189</v>
      </c>
      <c r="D143" s="128"/>
      <c r="E143" s="129"/>
      <c r="F143" s="39"/>
      <c r="G143" s="71"/>
    </row>
    <row r="144" spans="1:7" s="69" customFormat="1" ht="12.75" x14ac:dyDescent="0.2">
      <c r="A144" s="133" t="s">
        <v>42</v>
      </c>
      <c r="B144" s="134"/>
      <c r="C144" s="127" t="s">
        <v>84</v>
      </c>
      <c r="D144" s="128"/>
      <c r="E144" s="129"/>
      <c r="F144" s="39"/>
      <c r="G144" s="71"/>
    </row>
    <row r="145" spans="1:7" s="69" customFormat="1" ht="12.75" x14ac:dyDescent="0.2">
      <c r="A145" s="133" t="s">
        <v>42</v>
      </c>
      <c r="B145" s="134"/>
      <c r="C145" s="127" t="s">
        <v>191</v>
      </c>
      <c r="D145" s="128"/>
      <c r="E145" s="129"/>
      <c r="F145" s="39"/>
      <c r="G145" s="71"/>
    </row>
    <row r="146" spans="1:7" s="69" customFormat="1" ht="12.75" x14ac:dyDescent="0.2">
      <c r="A146" s="133" t="s">
        <v>42</v>
      </c>
      <c r="B146" s="134"/>
      <c r="C146" s="127" t="s">
        <v>192</v>
      </c>
      <c r="D146" s="128"/>
      <c r="E146" s="129"/>
      <c r="F146" s="39"/>
      <c r="G146" s="71"/>
    </row>
    <row r="147" spans="1:7" s="69" customFormat="1" ht="12.75" x14ac:dyDescent="0.2">
      <c r="A147" s="133"/>
      <c r="B147" s="134"/>
      <c r="C147" s="127"/>
      <c r="D147" s="128"/>
      <c r="E147" s="129"/>
      <c r="F147" s="39"/>
      <c r="G147" s="71"/>
    </row>
    <row r="148" spans="1:7" s="69" customFormat="1" ht="12.75" x14ac:dyDescent="0.2">
      <c r="A148" s="126"/>
      <c r="B148" s="127" t="s">
        <v>32</v>
      </c>
      <c r="C148" s="143" t="s">
        <v>86</v>
      </c>
      <c r="D148" s="128" t="s">
        <v>2</v>
      </c>
      <c r="E148" s="129">
        <v>1</v>
      </c>
      <c r="F148" s="39"/>
      <c r="G148" s="68">
        <f>E148*F148</f>
        <v>0</v>
      </c>
    </row>
    <row r="149" spans="1:7" s="69" customFormat="1" ht="12.75" x14ac:dyDescent="0.2">
      <c r="A149" s="126"/>
      <c r="B149" s="127"/>
      <c r="C149" s="143" t="s">
        <v>85</v>
      </c>
      <c r="D149" s="128"/>
      <c r="E149" s="129"/>
      <c r="F149" s="39"/>
      <c r="G149" s="71"/>
    </row>
    <row r="150" spans="1:7" s="69" customFormat="1" ht="12.75" x14ac:dyDescent="0.2">
      <c r="A150" s="126"/>
      <c r="B150" s="127"/>
      <c r="C150" s="135" t="s">
        <v>196</v>
      </c>
      <c r="D150" s="128"/>
      <c r="E150" s="129"/>
      <c r="F150" s="39"/>
      <c r="G150" s="71"/>
    </row>
    <row r="151" spans="1:7" s="69" customFormat="1" ht="12.75" x14ac:dyDescent="0.2">
      <c r="A151" s="133" t="s">
        <v>42</v>
      </c>
      <c r="B151" s="134"/>
      <c r="C151" s="127" t="s">
        <v>198</v>
      </c>
      <c r="D151" s="128"/>
      <c r="E151" s="129"/>
      <c r="F151" s="39"/>
      <c r="G151" s="71"/>
    </row>
    <row r="152" spans="1:7" s="69" customFormat="1" ht="12.75" x14ac:dyDescent="0.2">
      <c r="A152" s="133" t="s">
        <v>42</v>
      </c>
      <c r="B152" s="134"/>
      <c r="C152" s="127" t="s">
        <v>197</v>
      </c>
      <c r="D152" s="128"/>
      <c r="E152" s="129"/>
      <c r="F152" s="39"/>
      <c r="G152" s="71"/>
    </row>
    <row r="153" spans="1:7" s="69" customFormat="1" ht="12.75" x14ac:dyDescent="0.2">
      <c r="A153" s="133"/>
      <c r="B153" s="134"/>
      <c r="C153" s="127"/>
      <c r="D153" s="128"/>
      <c r="E153" s="129"/>
      <c r="F153" s="39"/>
      <c r="G153" s="71"/>
    </row>
    <row r="154" spans="1:7" s="69" customFormat="1" ht="12.75" x14ac:dyDescent="0.2">
      <c r="A154" s="126"/>
      <c r="B154" s="127" t="s">
        <v>33</v>
      </c>
      <c r="C154" s="143" t="s">
        <v>87</v>
      </c>
      <c r="D154" s="128" t="s">
        <v>2</v>
      </c>
      <c r="E154" s="129">
        <v>1</v>
      </c>
      <c r="F154" s="39"/>
      <c r="G154" s="68">
        <f>E154*F154</f>
        <v>0</v>
      </c>
    </row>
    <row r="155" spans="1:7" s="69" customFormat="1" ht="12.75" x14ac:dyDescent="0.2">
      <c r="A155" s="133"/>
      <c r="B155" s="134"/>
      <c r="C155" s="127"/>
      <c r="D155" s="128"/>
      <c r="E155" s="129"/>
      <c r="F155" s="39"/>
      <c r="G155" s="71"/>
    </row>
    <row r="156" spans="1:7" s="69" customFormat="1" ht="25.5" x14ac:dyDescent="0.2">
      <c r="A156" s="126"/>
      <c r="B156" s="127" t="s">
        <v>34</v>
      </c>
      <c r="C156" s="143" t="s">
        <v>99</v>
      </c>
      <c r="D156" s="128" t="s">
        <v>138</v>
      </c>
      <c r="E156" s="129">
        <v>2</v>
      </c>
      <c r="F156" s="39"/>
      <c r="G156" s="68">
        <f>E156*F156</f>
        <v>0</v>
      </c>
    </row>
    <row r="157" spans="1:7" s="1" customFormat="1" ht="12.75" x14ac:dyDescent="0.2">
      <c r="A157" s="14"/>
      <c r="B157" s="13"/>
      <c r="C157" s="3"/>
      <c r="D157" s="11"/>
      <c r="E157" s="130"/>
      <c r="F157" s="40"/>
      <c r="G157" s="6"/>
    </row>
    <row r="158" spans="1:7" s="63" customFormat="1" ht="25.5" x14ac:dyDescent="0.25">
      <c r="A158" s="27" t="s">
        <v>16</v>
      </c>
      <c r="B158" s="29" t="s">
        <v>22</v>
      </c>
      <c r="C158" s="5" t="s">
        <v>88</v>
      </c>
      <c r="D158" s="9"/>
      <c r="E158" s="10"/>
      <c r="F158" s="36"/>
      <c r="G158" s="62"/>
    </row>
    <row r="159" spans="1:7" s="63" customFormat="1" ht="63.75" x14ac:dyDescent="0.25">
      <c r="A159" s="7"/>
      <c r="B159" s="3" t="s">
        <v>15</v>
      </c>
      <c r="C159" s="131" t="s">
        <v>199</v>
      </c>
      <c r="D159" s="11" t="s">
        <v>4</v>
      </c>
      <c r="E159" s="130">
        <v>22</v>
      </c>
      <c r="F159" s="31"/>
      <c r="G159" s="70">
        <f>E159*F159</f>
        <v>0</v>
      </c>
    </row>
    <row r="160" spans="1:7" s="63" customFormat="1" x14ac:dyDescent="0.25">
      <c r="A160" s="14"/>
      <c r="B160" s="13"/>
      <c r="C160" s="4"/>
      <c r="D160" s="11"/>
      <c r="E160" s="130"/>
      <c r="F160" s="40"/>
      <c r="G160" s="6"/>
    </row>
    <row r="161" spans="1:7" s="63" customFormat="1" ht="63.75" x14ac:dyDescent="0.25">
      <c r="A161" s="7"/>
      <c r="B161" s="3" t="s">
        <v>16</v>
      </c>
      <c r="C161" s="131" t="s">
        <v>200</v>
      </c>
      <c r="D161" s="11" t="s">
        <v>4</v>
      </c>
      <c r="E161" s="130">
        <v>20</v>
      </c>
      <c r="F161" s="31"/>
      <c r="G161" s="70">
        <f>E161*F161</f>
        <v>0</v>
      </c>
    </row>
    <row r="162" spans="1:7" s="63" customFormat="1" x14ac:dyDescent="0.25">
      <c r="A162" s="14"/>
      <c r="B162" s="13"/>
      <c r="C162" s="4"/>
      <c r="D162" s="11"/>
      <c r="E162" s="130"/>
      <c r="F162" s="40"/>
      <c r="G162" s="6"/>
    </row>
    <row r="163" spans="1:7" s="63" customFormat="1" ht="63.75" x14ac:dyDescent="0.25">
      <c r="A163" s="7"/>
      <c r="B163" s="3" t="s">
        <v>19</v>
      </c>
      <c r="C163" s="131" t="s">
        <v>202</v>
      </c>
      <c r="D163" s="11" t="s">
        <v>4</v>
      </c>
      <c r="E163" s="130">
        <v>18</v>
      </c>
      <c r="F163" s="31"/>
      <c r="G163" s="70">
        <f>E163*F163</f>
        <v>0</v>
      </c>
    </row>
    <row r="164" spans="1:7" s="63" customFormat="1" x14ac:dyDescent="0.25">
      <c r="A164" s="7"/>
      <c r="B164" s="3"/>
      <c r="C164" s="131"/>
      <c r="D164" s="11"/>
      <c r="E164" s="130"/>
      <c r="F164" s="31"/>
      <c r="G164" s="70"/>
    </row>
    <row r="165" spans="1:7" s="63" customFormat="1" ht="38.25" x14ac:dyDescent="0.25">
      <c r="A165" s="7"/>
      <c r="B165" s="3" t="s">
        <v>21</v>
      </c>
      <c r="C165" s="131" t="s">
        <v>225</v>
      </c>
      <c r="D165" s="11" t="s">
        <v>2</v>
      </c>
      <c r="E165" s="130">
        <v>1</v>
      </c>
      <c r="F165" s="31"/>
      <c r="G165" s="70">
        <f t="shared" ref="G165" si="1">E165*F165</f>
        <v>0</v>
      </c>
    </row>
    <row r="166" spans="1:7" s="63" customFormat="1" x14ac:dyDescent="0.25">
      <c r="A166" s="14" t="s">
        <v>42</v>
      </c>
      <c r="B166" s="13"/>
      <c r="C166" s="131"/>
      <c r="D166" s="11"/>
      <c r="E166" s="130"/>
      <c r="F166" s="40"/>
      <c r="G166" s="6"/>
    </row>
    <row r="167" spans="1:7" s="63" customFormat="1" x14ac:dyDescent="0.25">
      <c r="A167" s="145" t="s">
        <v>16</v>
      </c>
      <c r="B167" s="29" t="s">
        <v>24</v>
      </c>
      <c r="C167" s="5" t="s">
        <v>89</v>
      </c>
      <c r="D167" s="9"/>
      <c r="E167" s="10"/>
      <c r="F167" s="36"/>
      <c r="G167" s="62"/>
    </row>
    <row r="168" spans="1:7" s="63" customFormat="1" ht="25.5" x14ac:dyDescent="0.25">
      <c r="A168" s="7"/>
      <c r="B168" s="3" t="s">
        <v>15</v>
      </c>
      <c r="C168" s="131" t="s">
        <v>48</v>
      </c>
      <c r="D168" s="11" t="s">
        <v>2</v>
      </c>
      <c r="E168" s="130">
        <v>1</v>
      </c>
      <c r="F168" s="31"/>
      <c r="G168" s="70">
        <f>E168*F168</f>
        <v>0</v>
      </c>
    </row>
    <row r="169" spans="1:7" s="63" customFormat="1" x14ac:dyDescent="0.25">
      <c r="A169" s="14"/>
      <c r="B169" s="13"/>
      <c r="C169" s="4" t="s">
        <v>344</v>
      </c>
      <c r="D169" s="11"/>
      <c r="E169" s="130"/>
      <c r="F169" s="40"/>
      <c r="G169" s="6"/>
    </row>
    <row r="170" spans="1:7" s="63" customFormat="1" x14ac:dyDescent="0.25">
      <c r="A170" s="133"/>
      <c r="B170" s="134"/>
      <c r="C170" s="135" t="s">
        <v>345</v>
      </c>
      <c r="D170" s="128"/>
      <c r="E170" s="129"/>
      <c r="F170" s="39"/>
      <c r="G170" s="71"/>
    </row>
    <row r="171" spans="1:7" s="63" customFormat="1" x14ac:dyDescent="0.25">
      <c r="A171" s="133"/>
      <c r="B171" s="134"/>
      <c r="C171" s="135" t="s">
        <v>346</v>
      </c>
      <c r="D171" s="128"/>
      <c r="E171" s="129"/>
      <c r="F171" s="39"/>
      <c r="G171" s="71"/>
    </row>
    <row r="172" spans="1:7" s="63" customFormat="1" ht="25.5" x14ac:dyDescent="0.25">
      <c r="A172" s="14"/>
      <c r="B172" s="13"/>
      <c r="C172" s="4" t="s">
        <v>347</v>
      </c>
      <c r="D172" s="11"/>
      <c r="E172" s="130"/>
      <c r="F172" s="40"/>
      <c r="G172" s="6"/>
    </row>
    <row r="173" spans="1:7" s="63" customFormat="1" x14ac:dyDescent="0.25">
      <c r="A173" s="14"/>
      <c r="B173" s="13"/>
      <c r="C173" s="4" t="s">
        <v>348</v>
      </c>
      <c r="D173" s="11"/>
      <c r="E173" s="130"/>
      <c r="F173" s="40"/>
      <c r="G173" s="6"/>
    </row>
    <row r="174" spans="1:7" s="63" customFormat="1" ht="25.5" x14ac:dyDescent="0.25">
      <c r="A174" s="14"/>
      <c r="B174" s="13"/>
      <c r="C174" s="4" t="s">
        <v>106</v>
      </c>
      <c r="D174" s="11"/>
      <c r="E174" s="130"/>
      <c r="F174" s="40"/>
      <c r="G174" s="6"/>
    </row>
    <row r="175" spans="1:7" s="63" customFormat="1" x14ac:dyDescent="0.25">
      <c r="A175" s="14"/>
      <c r="B175" s="13"/>
      <c r="C175" s="4" t="s">
        <v>107</v>
      </c>
      <c r="D175" s="11"/>
      <c r="E175" s="130"/>
      <c r="F175" s="40"/>
      <c r="G175" s="6"/>
    </row>
    <row r="176" spans="1:7" s="63" customFormat="1" x14ac:dyDescent="0.25">
      <c r="A176" s="14"/>
      <c r="B176" s="13"/>
      <c r="C176" s="4" t="s">
        <v>108</v>
      </c>
      <c r="D176" s="11"/>
      <c r="E176" s="130"/>
      <c r="F176" s="40"/>
      <c r="G176" s="6"/>
    </row>
    <row r="177" spans="1:7" s="63" customFormat="1" ht="63.75" x14ac:dyDescent="0.25">
      <c r="A177" s="14"/>
      <c r="B177" s="13"/>
      <c r="C177" s="4" t="s">
        <v>103</v>
      </c>
      <c r="D177" s="11"/>
      <c r="E177" s="130"/>
      <c r="F177" s="40"/>
      <c r="G177" s="6"/>
    </row>
    <row r="178" spans="1:7" s="63" customFormat="1" ht="25.5" x14ac:dyDescent="0.25">
      <c r="A178" s="14"/>
      <c r="B178" s="13"/>
      <c r="C178" s="4" t="s">
        <v>49</v>
      </c>
      <c r="D178" s="11"/>
      <c r="E178" s="130"/>
      <c r="F178" s="40"/>
      <c r="G178" s="6"/>
    </row>
    <row r="179" spans="1:7" s="63" customFormat="1" ht="25.5" x14ac:dyDescent="0.25">
      <c r="A179" s="14"/>
      <c r="B179" s="13"/>
      <c r="C179" s="4" t="s">
        <v>349</v>
      </c>
      <c r="D179" s="11"/>
      <c r="E179" s="130"/>
      <c r="F179" s="40"/>
      <c r="G179" s="6"/>
    </row>
    <row r="180" spans="1:7" s="63" customFormat="1" ht="25.5" x14ac:dyDescent="0.25">
      <c r="A180" s="14"/>
      <c r="B180" s="13"/>
      <c r="C180" s="4" t="s">
        <v>109</v>
      </c>
      <c r="D180" s="11"/>
      <c r="E180" s="130"/>
      <c r="F180" s="40"/>
      <c r="G180" s="6"/>
    </row>
    <row r="181" spans="1:7" s="63" customFormat="1" x14ac:dyDescent="0.25">
      <c r="A181" s="14"/>
      <c r="B181" s="13"/>
      <c r="C181" s="4" t="s">
        <v>50</v>
      </c>
      <c r="D181" s="11"/>
      <c r="E181" s="130"/>
      <c r="F181" s="40"/>
      <c r="G181" s="6"/>
    </row>
    <row r="182" spans="1:7" s="63" customFormat="1" ht="38.25" x14ac:dyDescent="0.25">
      <c r="A182" s="14"/>
      <c r="B182" s="13"/>
      <c r="C182" s="4" t="s">
        <v>110</v>
      </c>
      <c r="D182" s="11"/>
      <c r="E182" s="130"/>
      <c r="F182" s="40"/>
      <c r="G182" s="6"/>
    </row>
    <row r="183" spans="1:7" s="63" customFormat="1" ht="25.5" x14ac:dyDescent="0.25">
      <c r="A183" s="14"/>
      <c r="B183" s="13"/>
      <c r="C183" s="4" t="s">
        <v>292</v>
      </c>
      <c r="D183" s="11"/>
      <c r="E183" s="130"/>
      <c r="F183" s="40"/>
      <c r="G183" s="6"/>
    </row>
    <row r="184" spans="1:7" s="63" customFormat="1" x14ac:dyDescent="0.25">
      <c r="A184" s="14"/>
      <c r="B184" s="13"/>
      <c r="C184" s="4"/>
      <c r="D184" s="11"/>
      <c r="E184" s="130"/>
      <c r="F184" s="40"/>
      <c r="G184" s="6"/>
    </row>
    <row r="185" spans="1:7" s="63" customFormat="1" x14ac:dyDescent="0.25">
      <c r="A185" s="14"/>
      <c r="B185" s="13"/>
      <c r="C185" s="4"/>
      <c r="D185" s="11"/>
      <c r="E185" s="130"/>
      <c r="F185" s="40"/>
      <c r="G185" s="6"/>
    </row>
    <row r="186" spans="1:7" s="63" customFormat="1" x14ac:dyDescent="0.25">
      <c r="A186" s="7"/>
      <c r="B186" s="3" t="s">
        <v>16</v>
      </c>
      <c r="C186" s="131" t="s">
        <v>51</v>
      </c>
      <c r="D186" s="11" t="s">
        <v>2</v>
      </c>
      <c r="E186" s="130">
        <v>1</v>
      </c>
      <c r="F186" s="31"/>
      <c r="G186" s="70">
        <f>E186*F186</f>
        <v>0</v>
      </c>
    </row>
    <row r="187" spans="1:7" s="63" customFormat="1" x14ac:dyDescent="0.25">
      <c r="A187" s="14"/>
      <c r="B187" s="13"/>
      <c r="C187" s="4" t="s">
        <v>52</v>
      </c>
      <c r="D187" s="11"/>
      <c r="E187" s="130"/>
      <c r="F187" s="40"/>
      <c r="G187" s="6"/>
    </row>
    <row r="188" spans="1:7" s="63" customFormat="1" x14ac:dyDescent="0.25">
      <c r="A188" s="14"/>
      <c r="B188" s="13"/>
      <c r="C188" s="4" t="s">
        <v>53</v>
      </c>
      <c r="D188" s="11"/>
      <c r="E188" s="130"/>
      <c r="F188" s="40"/>
      <c r="G188" s="6"/>
    </row>
    <row r="189" spans="1:7" s="63" customFormat="1" x14ac:dyDescent="0.25">
      <c r="A189" s="27"/>
      <c r="B189" s="29"/>
      <c r="C189" s="4" t="s">
        <v>54</v>
      </c>
      <c r="D189" s="9"/>
      <c r="E189" s="10"/>
      <c r="F189" s="43"/>
      <c r="G189" s="74"/>
    </row>
    <row r="190" spans="1:7" s="63" customFormat="1" x14ac:dyDescent="0.25">
      <c r="A190" s="14"/>
      <c r="B190" s="13"/>
      <c r="C190" s="4"/>
      <c r="D190" s="11"/>
      <c r="E190" s="130"/>
      <c r="F190" s="40"/>
      <c r="G190" s="6"/>
    </row>
    <row r="191" spans="1:7" s="63" customFormat="1" ht="25.5" x14ac:dyDescent="0.25">
      <c r="A191" s="7"/>
      <c r="B191" s="3" t="s">
        <v>19</v>
      </c>
      <c r="C191" s="131" t="s">
        <v>91</v>
      </c>
      <c r="D191" s="11" t="s">
        <v>2</v>
      </c>
      <c r="E191" s="130">
        <v>2</v>
      </c>
      <c r="F191" s="31"/>
      <c r="G191" s="70">
        <f>E191*F191</f>
        <v>0</v>
      </c>
    </row>
    <row r="192" spans="1:7" s="63" customFormat="1" x14ac:dyDescent="0.25">
      <c r="A192" s="7"/>
      <c r="B192" s="13"/>
      <c r="C192" s="4" t="s">
        <v>55</v>
      </c>
      <c r="D192" s="11"/>
      <c r="E192" s="130"/>
      <c r="F192" s="40"/>
      <c r="G192" s="6"/>
    </row>
    <row r="193" spans="1:7" s="63" customFormat="1" x14ac:dyDescent="0.25">
      <c r="A193" s="7"/>
      <c r="B193" s="13"/>
      <c r="C193" s="4" t="s">
        <v>90</v>
      </c>
      <c r="D193" s="11"/>
      <c r="E193" s="130"/>
      <c r="F193" s="40"/>
      <c r="G193" s="6"/>
    </row>
    <row r="194" spans="1:7" s="63" customFormat="1" x14ac:dyDescent="0.25">
      <c r="A194" s="7"/>
      <c r="B194" s="13"/>
      <c r="C194" s="4" t="s">
        <v>56</v>
      </c>
      <c r="D194" s="11"/>
      <c r="E194" s="130"/>
      <c r="F194" s="40"/>
      <c r="G194" s="6"/>
    </row>
    <row r="195" spans="1:7" s="63" customFormat="1" x14ac:dyDescent="0.25">
      <c r="A195" s="7"/>
      <c r="B195" s="13"/>
      <c r="C195" s="4" t="s">
        <v>117</v>
      </c>
      <c r="D195" s="11"/>
      <c r="E195" s="130"/>
      <c r="F195" s="40"/>
      <c r="G195" s="6"/>
    </row>
    <row r="196" spans="1:7" s="63" customFormat="1" x14ac:dyDescent="0.25">
      <c r="A196" s="14"/>
      <c r="B196" s="13"/>
      <c r="C196" s="4" t="s">
        <v>57</v>
      </c>
      <c r="D196" s="11"/>
      <c r="E196" s="130"/>
      <c r="F196" s="40"/>
      <c r="G196" s="6"/>
    </row>
    <row r="197" spans="1:7" s="63" customFormat="1" ht="25.5" x14ac:dyDescent="0.25">
      <c r="A197" s="14"/>
      <c r="B197" s="13"/>
      <c r="C197" s="4" t="s">
        <v>58</v>
      </c>
      <c r="D197" s="11"/>
      <c r="E197" s="130"/>
      <c r="F197" s="40"/>
      <c r="G197" s="75"/>
    </row>
    <row r="198" spans="1:7" s="63" customFormat="1" x14ac:dyDescent="0.25">
      <c r="A198" s="14"/>
      <c r="B198" s="13"/>
      <c r="C198" s="4"/>
      <c r="D198" s="11"/>
      <c r="E198" s="130"/>
      <c r="F198" s="40"/>
      <c r="G198" s="75"/>
    </row>
    <row r="199" spans="1:7" s="63" customFormat="1" ht="127.5" x14ac:dyDescent="0.25">
      <c r="A199" s="14"/>
      <c r="B199" s="13" t="s">
        <v>21</v>
      </c>
      <c r="C199" s="146" t="s">
        <v>330</v>
      </c>
      <c r="D199" s="11" t="s">
        <v>138</v>
      </c>
      <c r="E199" s="130">
        <v>1</v>
      </c>
      <c r="F199" s="40"/>
      <c r="G199" s="70">
        <f>E199*F199</f>
        <v>0</v>
      </c>
    </row>
    <row r="200" spans="1:7" s="63" customFormat="1" x14ac:dyDescent="0.25">
      <c r="A200" s="14"/>
      <c r="B200" s="13"/>
      <c r="C200" s="147"/>
      <c r="D200" s="11"/>
      <c r="E200" s="130"/>
      <c r="F200" s="40"/>
      <c r="G200" s="75"/>
    </row>
    <row r="201" spans="1:7" s="63" customFormat="1" x14ac:dyDescent="0.25">
      <c r="A201" s="14" t="s">
        <v>42</v>
      </c>
      <c r="B201" s="13"/>
      <c r="C201" s="131"/>
      <c r="D201" s="11"/>
      <c r="E201" s="130"/>
      <c r="F201" s="40"/>
      <c r="G201" s="6"/>
    </row>
    <row r="202" spans="1:7" s="63" customFormat="1" x14ac:dyDescent="0.25">
      <c r="A202" s="27" t="s">
        <v>16</v>
      </c>
      <c r="B202" s="29" t="s">
        <v>25</v>
      </c>
      <c r="C202" s="5" t="s">
        <v>60</v>
      </c>
      <c r="D202" s="9"/>
      <c r="E202" s="10"/>
      <c r="F202" s="36"/>
      <c r="G202" s="62"/>
    </row>
    <row r="203" spans="1:7" s="63" customFormat="1" ht="25.5" x14ac:dyDescent="0.25">
      <c r="A203" s="7"/>
      <c r="B203" s="3" t="s">
        <v>15</v>
      </c>
      <c r="C203" s="131" t="s">
        <v>224</v>
      </c>
      <c r="D203" s="11" t="s">
        <v>223</v>
      </c>
      <c r="E203" s="130">
        <v>12</v>
      </c>
      <c r="F203" s="31"/>
      <c r="G203" s="70">
        <f>E203*F203</f>
        <v>0</v>
      </c>
    </row>
    <row r="204" spans="1:7" s="63" customFormat="1" x14ac:dyDescent="0.25">
      <c r="A204" s="14"/>
      <c r="B204" s="13"/>
      <c r="C204" s="131"/>
      <c r="D204" s="11"/>
      <c r="E204" s="130"/>
      <c r="F204" s="40"/>
      <c r="G204" s="6"/>
    </row>
    <row r="205" spans="1:7" s="63" customFormat="1" ht="25.5" x14ac:dyDescent="0.25">
      <c r="A205" s="148"/>
      <c r="B205" s="149" t="s">
        <v>16</v>
      </c>
      <c r="C205" s="150" t="s">
        <v>93</v>
      </c>
      <c r="D205" s="11" t="s">
        <v>138</v>
      </c>
      <c r="E205" s="130">
        <v>1</v>
      </c>
      <c r="F205" s="40"/>
      <c r="G205" s="70">
        <f>E205*F205</f>
        <v>0</v>
      </c>
    </row>
    <row r="206" spans="1:7" s="63" customFormat="1" x14ac:dyDescent="0.25">
      <c r="A206" s="148"/>
      <c r="B206" s="149"/>
      <c r="C206" s="150"/>
      <c r="D206" s="11"/>
      <c r="E206" s="130"/>
      <c r="F206" s="40"/>
      <c r="G206" s="6"/>
    </row>
    <row r="207" spans="1:7" s="63" customFormat="1" x14ac:dyDescent="0.25">
      <c r="A207" s="7"/>
      <c r="B207" s="3" t="s">
        <v>19</v>
      </c>
      <c r="C207" s="150" t="s">
        <v>61</v>
      </c>
      <c r="D207" s="11" t="s">
        <v>138</v>
      </c>
      <c r="E207" s="130">
        <v>1</v>
      </c>
      <c r="F207" s="31"/>
      <c r="G207" s="70">
        <f>E207*F207</f>
        <v>0</v>
      </c>
    </row>
    <row r="208" spans="1:7" s="63" customFormat="1" ht="38.25" x14ac:dyDescent="0.25">
      <c r="A208" s="7"/>
      <c r="B208" s="13"/>
      <c r="C208" s="150" t="s">
        <v>119</v>
      </c>
      <c r="D208" s="11"/>
      <c r="E208" s="130"/>
      <c r="F208" s="40"/>
      <c r="G208" s="6"/>
    </row>
    <row r="209" spans="1:7" s="63" customFormat="1" x14ac:dyDescent="0.25">
      <c r="A209" s="7"/>
      <c r="B209" s="13"/>
      <c r="C209" s="150" t="s">
        <v>62</v>
      </c>
      <c r="D209" s="11"/>
      <c r="E209" s="130"/>
      <c r="F209" s="40"/>
      <c r="G209" s="6"/>
    </row>
    <row r="210" spans="1:7" s="63" customFormat="1" x14ac:dyDescent="0.25">
      <c r="A210" s="7"/>
      <c r="B210" s="13"/>
      <c r="C210" s="150" t="s">
        <v>63</v>
      </c>
      <c r="D210" s="11"/>
      <c r="E210" s="130"/>
      <c r="F210" s="40"/>
      <c r="G210" s="6"/>
    </row>
    <row r="211" spans="1:7" s="63" customFormat="1" x14ac:dyDescent="0.25">
      <c r="A211" s="14" t="s">
        <v>42</v>
      </c>
      <c r="B211" s="13"/>
      <c r="C211" s="150" t="s">
        <v>64</v>
      </c>
      <c r="D211" s="11"/>
      <c r="E211" s="130"/>
      <c r="F211" s="40"/>
      <c r="G211" s="6"/>
    </row>
    <row r="212" spans="1:7" s="63" customFormat="1" x14ac:dyDescent="0.25">
      <c r="A212" s="7"/>
      <c r="B212" s="13"/>
      <c r="C212" s="150" t="s">
        <v>65</v>
      </c>
      <c r="D212" s="11"/>
      <c r="E212" s="130"/>
      <c r="F212" s="40"/>
      <c r="G212" s="6"/>
    </row>
    <row r="213" spans="1:7" s="63" customFormat="1" x14ac:dyDescent="0.25">
      <c r="A213" s="7"/>
      <c r="B213" s="3" t="s">
        <v>21</v>
      </c>
      <c r="C213" s="131" t="s">
        <v>66</v>
      </c>
      <c r="D213" s="11" t="s">
        <v>138</v>
      </c>
      <c r="E213" s="130">
        <v>1</v>
      </c>
      <c r="F213" s="31"/>
      <c r="G213" s="70">
        <f>E213*F213</f>
        <v>0</v>
      </c>
    </row>
    <row r="214" spans="1:7" s="63" customFormat="1" ht="25.5" x14ac:dyDescent="0.25">
      <c r="A214" s="14" t="s">
        <v>42</v>
      </c>
      <c r="B214" s="13"/>
      <c r="C214" s="4" t="s">
        <v>67</v>
      </c>
      <c r="D214" s="11"/>
      <c r="E214" s="130"/>
      <c r="F214" s="40"/>
      <c r="G214" s="6"/>
    </row>
    <row r="215" spans="1:7" s="63" customFormat="1" ht="38.25" x14ac:dyDescent="0.25">
      <c r="A215" s="14" t="s">
        <v>42</v>
      </c>
      <c r="B215" s="13"/>
      <c r="C215" s="4" t="s">
        <v>102</v>
      </c>
      <c r="D215" s="11"/>
      <c r="E215" s="130"/>
      <c r="F215" s="40"/>
      <c r="G215" s="6"/>
    </row>
    <row r="217" spans="1:7" x14ac:dyDescent="0.25">
      <c r="A217" s="123" t="s">
        <v>16</v>
      </c>
      <c r="B217" s="124"/>
      <c r="C217" s="91" t="s">
        <v>96</v>
      </c>
      <c r="D217" s="125"/>
      <c r="E217" s="125"/>
      <c r="F217" s="38"/>
      <c r="G217" s="76">
        <f>SUM(G82:G216)</f>
        <v>0</v>
      </c>
    </row>
    <row r="218" spans="1:7" x14ac:dyDescent="0.25">
      <c r="A218" s="93"/>
      <c r="B218" s="108"/>
      <c r="E218" s="97"/>
      <c r="F218" s="34"/>
      <c r="G218" s="61"/>
    </row>
    <row r="219" spans="1:7" x14ac:dyDescent="0.25">
      <c r="A219" s="123" t="s">
        <v>19</v>
      </c>
      <c r="B219" s="124"/>
      <c r="C219" s="91" t="s">
        <v>94</v>
      </c>
      <c r="D219" s="125"/>
      <c r="E219" s="125"/>
      <c r="F219" s="38"/>
      <c r="G219" s="67"/>
    </row>
    <row r="220" spans="1:7" s="21" customFormat="1" x14ac:dyDescent="0.25">
      <c r="A220" s="151"/>
      <c r="B220" s="152"/>
      <c r="C220" s="153"/>
      <c r="D220" s="77"/>
      <c r="E220" s="77"/>
      <c r="F220" s="44"/>
      <c r="G220" s="77"/>
    </row>
    <row r="221" spans="1:7" s="26" customFormat="1" ht="38.25" x14ac:dyDescent="0.2">
      <c r="A221" s="154" t="s">
        <v>19</v>
      </c>
      <c r="B221" s="136" t="s">
        <v>15</v>
      </c>
      <c r="C221" s="136" t="s">
        <v>170</v>
      </c>
      <c r="D221" s="155"/>
      <c r="E221" s="155"/>
      <c r="F221" s="45"/>
      <c r="G221" s="25"/>
    </row>
    <row r="222" spans="1:7" s="26" customFormat="1" x14ac:dyDescent="0.25">
      <c r="A222" s="154"/>
      <c r="B222" s="136"/>
      <c r="C222" s="136" t="s">
        <v>169</v>
      </c>
      <c r="D222" s="96" t="s">
        <v>138</v>
      </c>
      <c r="E222" s="97">
        <v>2</v>
      </c>
      <c r="F222" s="34"/>
      <c r="G222" s="61">
        <f t="shared" ref="G222" si="2">ROUND(E222*F222,2)</f>
        <v>0</v>
      </c>
    </row>
    <row r="223" spans="1:7" x14ac:dyDescent="0.25">
      <c r="A223" s="93"/>
      <c r="B223" s="108"/>
      <c r="E223" s="97"/>
      <c r="F223" s="34"/>
      <c r="G223" s="61"/>
    </row>
    <row r="224" spans="1:7" ht="90" x14ac:dyDescent="0.25">
      <c r="A224" s="93" t="s">
        <v>19</v>
      </c>
      <c r="B224" s="108" t="s">
        <v>16</v>
      </c>
      <c r="C224" s="116" t="s">
        <v>327</v>
      </c>
      <c r="D224" s="96" t="s">
        <v>138</v>
      </c>
      <c r="E224" s="97">
        <v>1</v>
      </c>
      <c r="F224" s="34"/>
      <c r="G224" s="61">
        <f t="shared" ref="G224" si="3">ROUND(E224*F224,2)</f>
        <v>0</v>
      </c>
    </row>
    <row r="225" spans="1:7" x14ac:dyDescent="0.25">
      <c r="A225" s="93"/>
      <c r="B225" s="108"/>
      <c r="E225" s="97"/>
      <c r="F225" s="34"/>
      <c r="G225" s="61"/>
    </row>
    <row r="226" spans="1:7" x14ac:dyDescent="0.25">
      <c r="A226" s="93"/>
      <c r="B226" s="108"/>
      <c r="E226" s="97"/>
      <c r="F226" s="34"/>
      <c r="G226" s="61"/>
    </row>
    <row r="227" spans="1:7" s="78" customFormat="1" ht="114.75" x14ac:dyDescent="0.2">
      <c r="A227" s="156" t="s">
        <v>19</v>
      </c>
      <c r="B227" s="15" t="s">
        <v>19</v>
      </c>
      <c r="C227" s="157" t="s">
        <v>308</v>
      </c>
      <c r="D227" s="158"/>
      <c r="E227" s="158"/>
      <c r="F227" s="46"/>
      <c r="G227" s="16"/>
    </row>
    <row r="228" spans="1:7" s="21" customFormat="1" ht="14.25" x14ac:dyDescent="0.2">
      <c r="A228" s="159"/>
      <c r="B228" s="17"/>
      <c r="C228" s="18"/>
      <c r="D228" s="160"/>
      <c r="E228" s="161"/>
      <c r="F228" s="47"/>
      <c r="G228" s="20"/>
    </row>
    <row r="229" spans="1:7" s="78" customFormat="1" ht="12.75" x14ac:dyDescent="0.2">
      <c r="A229" s="15"/>
      <c r="B229" s="15"/>
      <c r="C229" s="162" t="s">
        <v>124</v>
      </c>
      <c r="D229" s="158"/>
      <c r="E229" s="163"/>
      <c r="F229" s="48"/>
      <c r="G229" s="16"/>
    </row>
    <row r="230" spans="1:7" s="78" customFormat="1" ht="12.75" x14ac:dyDescent="0.2">
      <c r="A230" s="15"/>
      <c r="B230" s="15"/>
      <c r="C230" s="22" t="s">
        <v>270</v>
      </c>
      <c r="D230" s="158"/>
      <c r="E230" s="163"/>
      <c r="F230" s="48"/>
      <c r="G230" s="16"/>
    </row>
    <row r="231" spans="1:7" s="78" customFormat="1" ht="12.75" x14ac:dyDescent="0.2">
      <c r="A231" s="15"/>
      <c r="B231" s="15"/>
      <c r="C231" s="22" t="s">
        <v>271</v>
      </c>
      <c r="D231" s="158"/>
      <c r="E231" s="163"/>
      <c r="F231" s="48"/>
      <c r="G231" s="16"/>
    </row>
    <row r="232" spans="1:7" s="78" customFormat="1" ht="12.75" x14ac:dyDescent="0.2">
      <c r="A232" s="15"/>
      <c r="B232" s="15"/>
      <c r="C232" s="22" t="s">
        <v>258</v>
      </c>
      <c r="D232" s="158"/>
      <c r="E232" s="163"/>
      <c r="F232" s="48"/>
      <c r="G232" s="16"/>
    </row>
    <row r="233" spans="1:7" s="78" customFormat="1" ht="12.75" x14ac:dyDescent="0.2">
      <c r="A233" s="15"/>
      <c r="B233" s="15"/>
      <c r="C233" s="22" t="s">
        <v>252</v>
      </c>
      <c r="D233" s="158"/>
      <c r="E233" s="163"/>
      <c r="F233" s="48"/>
      <c r="G233" s="16"/>
    </row>
    <row r="234" spans="1:7" s="78" customFormat="1" ht="12.75" x14ac:dyDescent="0.2">
      <c r="A234" s="15"/>
      <c r="B234" s="15"/>
      <c r="C234" s="162" t="s">
        <v>273</v>
      </c>
      <c r="D234" s="158"/>
      <c r="E234" s="163"/>
      <c r="F234" s="48"/>
      <c r="G234" s="16"/>
    </row>
    <row r="235" spans="1:7" s="78" customFormat="1" ht="12.75" x14ac:dyDescent="0.2">
      <c r="A235" s="15"/>
      <c r="B235" s="15"/>
      <c r="C235" s="162" t="s">
        <v>272</v>
      </c>
      <c r="D235" s="158"/>
      <c r="E235" s="163"/>
      <c r="F235" s="48"/>
      <c r="G235" s="16"/>
    </row>
    <row r="236" spans="1:7" s="78" customFormat="1" ht="12.75" x14ac:dyDescent="0.2">
      <c r="A236" s="15"/>
      <c r="B236" s="15"/>
      <c r="C236" s="162" t="s">
        <v>284</v>
      </c>
      <c r="D236" s="158"/>
      <c r="E236" s="163"/>
      <c r="F236" s="48"/>
      <c r="G236" s="16"/>
    </row>
    <row r="237" spans="1:7" s="78" customFormat="1" ht="12.75" x14ac:dyDescent="0.2">
      <c r="A237" s="15"/>
      <c r="B237" s="15"/>
      <c r="C237" s="162" t="s">
        <v>275</v>
      </c>
      <c r="D237" s="158"/>
      <c r="E237" s="163"/>
      <c r="F237" s="48"/>
      <c r="G237" s="16"/>
    </row>
    <row r="238" spans="1:7" s="78" customFormat="1" ht="12.75" x14ac:dyDescent="0.2">
      <c r="A238" s="15"/>
      <c r="B238" s="15"/>
      <c r="C238" s="162" t="s">
        <v>277</v>
      </c>
      <c r="D238" s="158"/>
      <c r="E238" s="163"/>
      <c r="F238" s="48"/>
      <c r="G238" s="16"/>
    </row>
    <row r="239" spans="1:7" s="78" customFormat="1" ht="12.75" x14ac:dyDescent="0.2">
      <c r="A239" s="15"/>
      <c r="B239" s="15"/>
      <c r="C239" s="162" t="s">
        <v>276</v>
      </c>
      <c r="D239" s="158"/>
      <c r="E239" s="163"/>
      <c r="F239" s="48"/>
      <c r="G239" s="16"/>
    </row>
    <row r="240" spans="1:7" s="78" customFormat="1" ht="12.75" x14ac:dyDescent="0.2">
      <c r="A240" s="15"/>
      <c r="B240" s="15"/>
      <c r="C240" s="162" t="s">
        <v>125</v>
      </c>
      <c r="D240" s="158"/>
      <c r="E240" s="163"/>
      <c r="F240" s="48"/>
      <c r="G240" s="16"/>
    </row>
    <row r="241" spans="1:7" s="78" customFormat="1" ht="12.75" x14ac:dyDescent="0.2">
      <c r="A241" s="15"/>
      <c r="B241" s="15"/>
      <c r="C241" s="162" t="s">
        <v>126</v>
      </c>
      <c r="D241" s="158"/>
      <c r="E241" s="163"/>
      <c r="F241" s="48"/>
      <c r="G241" s="16"/>
    </row>
    <row r="242" spans="1:7" s="78" customFormat="1" ht="12.75" x14ac:dyDescent="0.2">
      <c r="A242" s="15"/>
      <c r="B242" s="15"/>
      <c r="C242" s="162" t="s">
        <v>278</v>
      </c>
      <c r="D242" s="158"/>
      <c r="E242" s="163"/>
      <c r="F242" s="48"/>
      <c r="G242" s="16"/>
    </row>
    <row r="243" spans="1:7" s="78" customFormat="1" ht="12.75" x14ac:dyDescent="0.2">
      <c r="A243" s="15"/>
      <c r="B243" s="15"/>
      <c r="C243" s="162" t="s">
        <v>128</v>
      </c>
      <c r="D243" s="158"/>
      <c r="E243" s="163"/>
      <c r="F243" s="48"/>
      <c r="G243" s="16"/>
    </row>
    <row r="244" spans="1:7" s="78" customFormat="1" ht="12.75" x14ac:dyDescent="0.2">
      <c r="A244" s="15"/>
      <c r="B244" s="15"/>
      <c r="C244" s="162" t="s">
        <v>279</v>
      </c>
      <c r="D244" s="158"/>
      <c r="E244" s="163"/>
      <c r="F244" s="48"/>
      <c r="G244" s="16"/>
    </row>
    <row r="245" spans="1:7" s="78" customFormat="1" ht="12.75" x14ac:dyDescent="0.2">
      <c r="A245" s="15"/>
      <c r="B245" s="15"/>
      <c r="C245" s="162" t="s">
        <v>280</v>
      </c>
      <c r="D245" s="158"/>
      <c r="E245" s="163"/>
      <c r="F245" s="48"/>
      <c r="G245" s="16"/>
    </row>
    <row r="246" spans="1:7" s="78" customFormat="1" ht="12.75" x14ac:dyDescent="0.2">
      <c r="A246" s="15"/>
      <c r="B246" s="15"/>
      <c r="C246" s="162" t="s">
        <v>281</v>
      </c>
      <c r="D246" s="158"/>
      <c r="E246" s="163"/>
      <c r="F246" s="48"/>
      <c r="G246" s="16"/>
    </row>
    <row r="247" spans="1:7" s="78" customFormat="1" ht="12.75" x14ac:dyDescent="0.2">
      <c r="A247" s="15"/>
      <c r="B247" s="15"/>
      <c r="C247" s="162"/>
      <c r="D247" s="158"/>
      <c r="E247" s="163"/>
      <c r="F247" s="48"/>
      <c r="G247" s="16"/>
    </row>
    <row r="248" spans="1:7" s="78" customFormat="1" ht="12.75" x14ac:dyDescent="0.2">
      <c r="A248" s="15"/>
      <c r="B248" s="15"/>
      <c r="C248" s="162" t="s">
        <v>232</v>
      </c>
      <c r="D248" s="158"/>
      <c r="E248" s="163"/>
      <c r="F248" s="48"/>
      <c r="G248" s="16"/>
    </row>
    <row r="249" spans="1:7" s="78" customFormat="1" ht="12.75" x14ac:dyDescent="0.2">
      <c r="A249" s="15"/>
      <c r="B249" s="15"/>
      <c r="C249" s="162" t="s">
        <v>325</v>
      </c>
      <c r="D249" s="158"/>
      <c r="E249" s="163"/>
      <c r="F249" s="48"/>
      <c r="G249" s="16"/>
    </row>
    <row r="250" spans="1:7" s="78" customFormat="1" ht="12.75" x14ac:dyDescent="0.2">
      <c r="A250" s="15"/>
      <c r="B250" s="15"/>
      <c r="C250" s="162" t="s">
        <v>282</v>
      </c>
      <c r="D250" s="158"/>
      <c r="E250" s="163"/>
      <c r="F250" s="48"/>
      <c r="G250" s="16"/>
    </row>
    <row r="251" spans="1:7" s="78" customFormat="1" ht="12.75" x14ac:dyDescent="0.2">
      <c r="A251" s="15"/>
      <c r="B251" s="15"/>
      <c r="C251" s="162" t="s">
        <v>158</v>
      </c>
      <c r="D251" s="158"/>
      <c r="E251" s="163"/>
      <c r="F251" s="48"/>
      <c r="G251" s="16"/>
    </row>
    <row r="252" spans="1:7" s="78" customFormat="1" ht="12" customHeight="1" x14ac:dyDescent="0.2">
      <c r="A252" s="15"/>
      <c r="B252" s="15"/>
      <c r="C252" s="162" t="s">
        <v>264</v>
      </c>
      <c r="D252" s="158"/>
      <c r="E252" s="163"/>
      <c r="F252" s="48"/>
      <c r="G252" s="16"/>
    </row>
    <row r="253" spans="1:7" s="78" customFormat="1" ht="12.75" x14ac:dyDescent="0.2">
      <c r="A253" s="15"/>
      <c r="B253" s="15"/>
      <c r="C253" s="162" t="s">
        <v>266</v>
      </c>
      <c r="D253" s="158"/>
      <c r="E253" s="163"/>
      <c r="F253" s="48"/>
      <c r="G253" s="16"/>
    </row>
    <row r="254" spans="1:7" s="78" customFormat="1" ht="25.5" x14ac:dyDescent="0.2">
      <c r="A254" s="15"/>
      <c r="B254" s="15"/>
      <c r="C254" s="162" t="s">
        <v>283</v>
      </c>
      <c r="D254" s="158"/>
      <c r="E254" s="163"/>
      <c r="F254" s="48"/>
      <c r="G254" s="16"/>
    </row>
    <row r="255" spans="1:7" s="78" customFormat="1" ht="12.75" x14ac:dyDescent="0.2">
      <c r="A255" s="15"/>
      <c r="B255" s="15"/>
      <c r="C255" s="162" t="s">
        <v>150</v>
      </c>
      <c r="D255" s="158"/>
      <c r="E255" s="163"/>
      <c r="F255" s="48"/>
      <c r="G255" s="16"/>
    </row>
    <row r="256" spans="1:7" s="78" customFormat="1" ht="12.75" x14ac:dyDescent="0.2">
      <c r="A256" s="15"/>
      <c r="B256" s="15"/>
      <c r="C256" s="162" t="s">
        <v>151</v>
      </c>
      <c r="D256" s="158"/>
      <c r="E256" s="163"/>
      <c r="F256" s="48"/>
      <c r="G256" s="16"/>
    </row>
    <row r="257" spans="1:7" s="78" customFormat="1" ht="12.75" x14ac:dyDescent="0.2">
      <c r="A257" s="15"/>
      <c r="B257" s="15"/>
      <c r="C257" s="162" t="s">
        <v>152</v>
      </c>
      <c r="D257" s="158"/>
      <c r="E257" s="163"/>
      <c r="F257" s="48"/>
      <c r="G257" s="16"/>
    </row>
    <row r="258" spans="1:7" s="78" customFormat="1" ht="12.75" x14ac:dyDescent="0.2">
      <c r="A258" s="15"/>
      <c r="B258" s="15"/>
      <c r="C258" s="162" t="s">
        <v>153</v>
      </c>
      <c r="D258" s="158"/>
      <c r="E258" s="163"/>
      <c r="F258" s="48"/>
      <c r="G258" s="16"/>
    </row>
    <row r="259" spans="1:7" s="78" customFormat="1" ht="12.75" x14ac:dyDescent="0.2">
      <c r="A259" s="15"/>
      <c r="B259" s="15"/>
      <c r="C259" s="162" t="s">
        <v>154</v>
      </c>
      <c r="D259" s="158"/>
      <c r="E259" s="163"/>
      <c r="F259" s="48"/>
      <c r="G259" s="16"/>
    </row>
    <row r="260" spans="1:7" s="78" customFormat="1" ht="12.75" x14ac:dyDescent="0.2">
      <c r="A260" s="15"/>
      <c r="B260" s="15"/>
      <c r="C260" s="162" t="s">
        <v>155</v>
      </c>
      <c r="D260" s="158"/>
      <c r="E260" s="163"/>
      <c r="F260" s="48"/>
      <c r="G260" s="16"/>
    </row>
    <row r="261" spans="1:7" s="78" customFormat="1" ht="12.75" x14ac:dyDescent="0.2">
      <c r="A261" s="15"/>
      <c r="B261" s="15"/>
      <c r="C261" s="162" t="s">
        <v>156</v>
      </c>
      <c r="D261" s="158"/>
      <c r="E261" s="163"/>
      <c r="F261" s="48"/>
      <c r="G261" s="16"/>
    </row>
    <row r="262" spans="1:7" s="78" customFormat="1" ht="12.75" x14ac:dyDescent="0.2">
      <c r="A262" s="15"/>
      <c r="B262" s="15"/>
      <c r="C262" s="162" t="s">
        <v>157</v>
      </c>
      <c r="D262" s="163"/>
      <c r="E262" s="163"/>
      <c r="F262" s="48"/>
      <c r="G262" s="16"/>
    </row>
    <row r="263" spans="1:7" s="78" customFormat="1" ht="12.75" x14ac:dyDescent="0.2">
      <c r="A263" s="15"/>
      <c r="B263" s="15"/>
      <c r="C263" s="162"/>
      <c r="D263" s="164"/>
      <c r="E263" s="164"/>
      <c r="F263" s="48"/>
      <c r="G263" s="16"/>
    </row>
    <row r="264" spans="1:7" s="78" customFormat="1" ht="54.75" customHeight="1" x14ac:dyDescent="0.2">
      <c r="A264" s="15"/>
      <c r="B264" s="15" t="s">
        <v>139</v>
      </c>
      <c r="C264" s="157" t="s">
        <v>132</v>
      </c>
      <c r="D264" s="165"/>
      <c r="E264" s="158"/>
      <c r="F264" s="48"/>
      <c r="G264" s="16"/>
    </row>
    <row r="265" spans="1:7" s="78" customFormat="1" ht="12.75" x14ac:dyDescent="0.2">
      <c r="A265" s="15"/>
      <c r="B265" s="15"/>
      <c r="C265" s="157" t="s">
        <v>285</v>
      </c>
      <c r="D265" s="163"/>
      <c r="E265" s="163"/>
      <c r="F265" s="48"/>
      <c r="G265" s="16"/>
    </row>
    <row r="266" spans="1:7" s="78" customFormat="1" ht="12.75" x14ac:dyDescent="0.2">
      <c r="A266" s="15"/>
      <c r="B266" s="15"/>
      <c r="C266" s="157" t="s">
        <v>286</v>
      </c>
      <c r="D266" s="163"/>
      <c r="E266" s="163"/>
      <c r="F266" s="48"/>
      <c r="G266" s="16"/>
    </row>
    <row r="267" spans="1:7" s="78" customFormat="1" ht="14.25" x14ac:dyDescent="0.2">
      <c r="A267" s="166"/>
      <c r="B267" s="167"/>
      <c r="C267" s="136"/>
      <c r="D267" s="155"/>
      <c r="E267" s="155"/>
      <c r="F267" s="47"/>
      <c r="G267" s="23"/>
    </row>
    <row r="268" spans="1:7" s="78" customFormat="1" ht="12.75" x14ac:dyDescent="0.2">
      <c r="A268" s="15"/>
      <c r="B268" s="15"/>
      <c r="C268" s="162"/>
      <c r="D268" s="164"/>
      <c r="E268" s="164"/>
      <c r="F268" s="48"/>
      <c r="G268" s="16"/>
    </row>
    <row r="269" spans="1:7" s="78" customFormat="1" ht="51" x14ac:dyDescent="0.2">
      <c r="A269" s="15"/>
      <c r="B269" s="15" t="s">
        <v>140</v>
      </c>
      <c r="C269" s="157" t="s">
        <v>133</v>
      </c>
      <c r="D269" s="165"/>
      <c r="E269" s="158"/>
      <c r="F269" s="48"/>
      <c r="G269" s="16"/>
    </row>
    <row r="270" spans="1:7" s="78" customFormat="1" ht="12.75" x14ac:dyDescent="0.2">
      <c r="A270" s="15"/>
      <c r="B270" s="15"/>
      <c r="C270" s="157" t="s">
        <v>287</v>
      </c>
      <c r="D270" s="163"/>
      <c r="E270" s="163"/>
      <c r="F270" s="48"/>
      <c r="G270" s="16"/>
    </row>
    <row r="271" spans="1:7" s="78" customFormat="1" ht="12.75" x14ac:dyDescent="0.2">
      <c r="A271" s="15"/>
      <c r="B271" s="15"/>
      <c r="C271" s="157" t="s">
        <v>288</v>
      </c>
      <c r="D271" s="163"/>
      <c r="E271" s="163"/>
      <c r="F271" s="48"/>
      <c r="G271" s="16"/>
    </row>
    <row r="272" spans="1:7" s="78" customFormat="1" ht="15" customHeight="1" x14ac:dyDescent="0.2">
      <c r="A272" s="15"/>
      <c r="B272" s="15"/>
      <c r="C272" s="157"/>
      <c r="D272" s="158"/>
      <c r="E272" s="158"/>
      <c r="F272" s="48"/>
      <c r="G272" s="16"/>
    </row>
    <row r="273" spans="1:7" s="78" customFormat="1" ht="51" x14ac:dyDescent="0.2">
      <c r="A273" s="15"/>
      <c r="B273" s="15" t="s">
        <v>141</v>
      </c>
      <c r="C273" s="157" t="s">
        <v>134</v>
      </c>
      <c r="D273" s="165"/>
      <c r="E273" s="158"/>
      <c r="F273" s="48"/>
      <c r="G273" s="16"/>
    </row>
    <row r="274" spans="1:7" s="78" customFormat="1" ht="15" customHeight="1" x14ac:dyDescent="0.2">
      <c r="A274" s="15"/>
      <c r="B274" s="15"/>
      <c r="C274" s="157"/>
      <c r="D274" s="158"/>
      <c r="E274" s="158"/>
      <c r="F274" s="48"/>
      <c r="G274" s="16"/>
    </row>
    <row r="275" spans="1:7" s="78" customFormat="1" ht="25.5" x14ac:dyDescent="0.2">
      <c r="A275" s="15"/>
      <c r="B275" s="15" t="s">
        <v>142</v>
      </c>
      <c r="C275" s="157" t="s">
        <v>135</v>
      </c>
      <c r="D275" s="165"/>
      <c r="E275" s="158"/>
      <c r="F275" s="48"/>
      <c r="G275" s="16"/>
    </row>
    <row r="276" spans="1:7" s="78" customFormat="1" ht="15" customHeight="1" x14ac:dyDescent="0.2">
      <c r="A276" s="15"/>
      <c r="B276" s="15"/>
      <c r="C276" s="157"/>
      <c r="D276" s="158"/>
      <c r="E276" s="158"/>
      <c r="F276" s="48"/>
      <c r="G276" s="16"/>
    </row>
    <row r="277" spans="1:7" s="78" customFormat="1" ht="38.25" x14ac:dyDescent="0.2">
      <c r="A277" s="15"/>
      <c r="B277" s="15" t="s">
        <v>143</v>
      </c>
      <c r="C277" s="157" t="s">
        <v>136</v>
      </c>
      <c r="D277" s="165"/>
      <c r="E277" s="158"/>
      <c r="F277" s="48"/>
      <c r="G277" s="16"/>
    </row>
    <row r="278" spans="1:7" s="78" customFormat="1" ht="12.75" x14ac:dyDescent="0.2">
      <c r="A278" s="15"/>
      <c r="B278" s="15"/>
      <c r="C278" s="157" t="s">
        <v>147</v>
      </c>
      <c r="D278" s="163"/>
      <c r="E278" s="163"/>
      <c r="F278" s="48"/>
      <c r="G278" s="16"/>
    </row>
    <row r="279" spans="1:7" s="78" customFormat="1" ht="15" customHeight="1" x14ac:dyDescent="0.2">
      <c r="A279" s="15"/>
      <c r="B279" s="15"/>
      <c r="C279" s="157"/>
      <c r="D279" s="158"/>
      <c r="E279" s="158"/>
      <c r="F279" s="48"/>
      <c r="G279" s="16"/>
    </row>
    <row r="280" spans="1:7" s="78" customFormat="1" ht="63.75" x14ac:dyDescent="0.2">
      <c r="A280" s="15"/>
      <c r="B280" s="15" t="s">
        <v>144</v>
      </c>
      <c r="C280" s="157" t="s">
        <v>137</v>
      </c>
      <c r="D280" s="165"/>
      <c r="E280" s="158"/>
      <c r="F280" s="48"/>
      <c r="G280" s="16"/>
    </row>
    <row r="281" spans="1:7" s="78" customFormat="1" ht="12.75" x14ac:dyDescent="0.2">
      <c r="A281" s="168"/>
      <c r="B281" s="168"/>
      <c r="C281" s="169"/>
      <c r="D281" s="170" t="s">
        <v>138</v>
      </c>
      <c r="E281" s="170">
        <v>1</v>
      </c>
      <c r="F281" s="49"/>
      <c r="G281" s="79">
        <f>E281*F281</f>
        <v>0</v>
      </c>
    </row>
    <row r="282" spans="1:7" s="78" customFormat="1" ht="12.75" x14ac:dyDescent="0.2">
      <c r="A282" s="15"/>
      <c r="B282" s="15"/>
      <c r="C282" s="171"/>
      <c r="D282" s="163"/>
      <c r="E282" s="163"/>
      <c r="F282" s="45"/>
      <c r="G282" s="24"/>
    </row>
    <row r="283" spans="1:7" s="78" customFormat="1" ht="12.75" x14ac:dyDescent="0.2">
      <c r="A283" s="15"/>
      <c r="B283" s="15"/>
      <c r="C283" s="171"/>
      <c r="D283" s="163"/>
      <c r="E283" s="163"/>
      <c r="F283" s="45"/>
      <c r="G283" s="24"/>
    </row>
    <row r="284" spans="1:7" s="78" customFormat="1" ht="12.75" x14ac:dyDescent="0.2">
      <c r="A284" s="15"/>
      <c r="B284" s="15"/>
      <c r="C284" s="171"/>
      <c r="D284" s="163"/>
      <c r="E284" s="163"/>
      <c r="F284" s="45"/>
      <c r="G284" s="24"/>
    </row>
    <row r="285" spans="1:7" s="78" customFormat="1" ht="12.75" x14ac:dyDescent="0.2">
      <c r="A285" s="15"/>
      <c r="B285" s="15"/>
      <c r="C285" s="172"/>
      <c r="D285" s="163"/>
      <c r="E285" s="163"/>
      <c r="F285" s="48"/>
      <c r="G285" s="16"/>
    </row>
    <row r="286" spans="1:7" s="63" customFormat="1" x14ac:dyDescent="0.25">
      <c r="A286" s="123" t="s">
        <v>19</v>
      </c>
      <c r="B286" s="124"/>
      <c r="C286" s="91" t="s">
        <v>95</v>
      </c>
      <c r="D286" s="125"/>
      <c r="E286" s="125"/>
      <c r="F286" s="38"/>
      <c r="G286" s="76">
        <f>SUM(G221:G284)</f>
        <v>0</v>
      </c>
    </row>
    <row r="287" spans="1:7" s="63" customFormat="1" x14ac:dyDescent="0.25">
      <c r="A287" s="173"/>
      <c r="B287" s="174"/>
      <c r="C287" s="175"/>
      <c r="D287" s="176"/>
      <c r="E287" s="177"/>
      <c r="F287" s="50"/>
      <c r="G287" s="80"/>
    </row>
    <row r="288" spans="1:7" s="63" customFormat="1" x14ac:dyDescent="0.25">
      <c r="A288" s="173"/>
      <c r="B288" s="174"/>
      <c r="C288" s="175"/>
      <c r="D288" s="176"/>
      <c r="E288" s="177"/>
      <c r="F288" s="50"/>
      <c r="G288" s="80"/>
    </row>
    <row r="289" spans="1:7" s="63" customFormat="1" x14ac:dyDescent="0.25">
      <c r="A289" s="173"/>
      <c r="B289" s="174"/>
      <c r="C289" s="175"/>
      <c r="D289" s="176"/>
      <c r="E289" s="177"/>
      <c r="F289" s="50"/>
      <c r="G289" s="80"/>
    </row>
    <row r="290" spans="1:7" x14ac:dyDescent="0.25">
      <c r="A290" s="93"/>
      <c r="B290" s="94"/>
      <c r="E290" s="97"/>
      <c r="F290" s="34"/>
      <c r="G290" s="61"/>
    </row>
    <row r="291" spans="1:7" ht="18.75" x14ac:dyDescent="0.3">
      <c r="A291" s="178"/>
      <c r="B291" s="179"/>
      <c r="C291" s="180" t="s">
        <v>26</v>
      </c>
      <c r="D291" s="181"/>
      <c r="E291" s="92"/>
      <c r="F291" s="33"/>
      <c r="G291" s="66"/>
    </row>
    <row r="292" spans="1:7" x14ac:dyDescent="0.25">
      <c r="A292" s="182" t="s">
        <v>15</v>
      </c>
      <c r="B292" s="183"/>
      <c r="C292" s="91" t="s">
        <v>30</v>
      </c>
      <c r="D292" s="92"/>
      <c r="E292" s="92"/>
      <c r="F292" s="33"/>
      <c r="G292" s="66">
        <f>$G$77</f>
        <v>0</v>
      </c>
    </row>
    <row r="293" spans="1:7" x14ac:dyDescent="0.25">
      <c r="A293" s="182" t="s">
        <v>16</v>
      </c>
      <c r="B293" s="183"/>
      <c r="C293" s="91" t="s">
        <v>97</v>
      </c>
      <c r="D293" s="92"/>
      <c r="E293" s="92"/>
      <c r="F293" s="33"/>
      <c r="G293" s="66">
        <f>$G$217</f>
        <v>0</v>
      </c>
    </row>
    <row r="294" spans="1:7" x14ac:dyDescent="0.25">
      <c r="A294" s="182" t="s">
        <v>19</v>
      </c>
      <c r="B294" s="183"/>
      <c r="C294" s="91" t="s">
        <v>98</v>
      </c>
      <c r="D294" s="92"/>
      <c r="E294" s="92"/>
      <c r="F294" s="33"/>
      <c r="G294" s="66">
        <f>$G$286</f>
        <v>0</v>
      </c>
    </row>
    <row r="295" spans="1:7" s="82" customFormat="1" ht="37.5" customHeight="1" x14ac:dyDescent="0.3">
      <c r="A295" s="178"/>
      <c r="B295" s="179"/>
      <c r="C295" s="184" t="s">
        <v>27</v>
      </c>
      <c r="D295" s="184"/>
      <c r="E295" s="184"/>
      <c r="F295" s="51"/>
      <c r="G295" s="81">
        <f>SUM(G292:G294)</f>
        <v>0</v>
      </c>
    </row>
  </sheetData>
  <sheetProtection algorithmName="SHA-512" hashValue="wo1ON6LzCDUQCBi1D0zjLGW3Ih3OVwKuZZ7mYu7bDeXOvhGU7d0i7tmaMBt8gy1fOMilvQiK8/Q0ORdc1Fd/ww==" saltValue="DUZI6fauRsIWKzW2k/szNA==" spinCount="100000" sheet="1" objects="1" scenarios="1"/>
  <mergeCells count="2">
    <mergeCell ref="A1:B1"/>
    <mergeCell ref="C295:E29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3"/>
  <sheetViews>
    <sheetView tabSelected="1" workbookViewId="0">
      <selection activeCell="I14" sqref="I14"/>
    </sheetView>
  </sheetViews>
  <sheetFormatPr defaultRowHeight="15" x14ac:dyDescent="0.25"/>
  <cols>
    <col min="1" max="1" width="9.140625" style="214"/>
    <col min="2" max="2" width="31.28515625" style="214" customWidth="1"/>
    <col min="3" max="3" width="24.28515625" style="215" customWidth="1"/>
    <col min="4" max="16384" width="9.140625" style="214"/>
  </cols>
  <sheetData>
    <row r="1" spans="1:3" x14ac:dyDescent="0.25">
      <c r="A1" s="214" t="s">
        <v>100</v>
      </c>
    </row>
    <row r="4" spans="1:3" x14ac:dyDescent="0.25">
      <c r="A4" s="214">
        <v>1</v>
      </c>
      <c r="B4" s="214" t="s">
        <v>233</v>
      </c>
      <c r="C4" s="215">
        <f>'252_SIBENIK'!G284</f>
        <v>0</v>
      </c>
    </row>
    <row r="5" spans="1:3" x14ac:dyDescent="0.25">
      <c r="A5" s="214">
        <v>1</v>
      </c>
      <c r="B5" s="214" t="s">
        <v>234</v>
      </c>
      <c r="C5" s="215">
        <f>'253_GOSPIC'!G307</f>
        <v>0</v>
      </c>
    </row>
    <row r="6" spans="1:3" x14ac:dyDescent="0.25">
      <c r="A6" s="214">
        <v>1</v>
      </c>
      <c r="B6" s="214" t="s">
        <v>235</v>
      </c>
      <c r="C6" s="215">
        <f>'254_VIROVITICA'!G248</f>
        <v>0</v>
      </c>
    </row>
    <row r="7" spans="1:3" x14ac:dyDescent="0.25">
      <c r="A7" s="214">
        <v>1</v>
      </c>
      <c r="B7" s="214" t="s">
        <v>236</v>
      </c>
      <c r="C7" s="215">
        <f>'255_POZEGA'!G308</f>
        <v>0</v>
      </c>
    </row>
    <row r="8" spans="1:3" x14ac:dyDescent="0.25">
      <c r="A8" s="214">
        <v>1</v>
      </c>
      <c r="B8" s="214" t="s">
        <v>237</v>
      </c>
      <c r="C8" s="215">
        <f>'256_BJELOVAR'!G269</f>
        <v>0</v>
      </c>
    </row>
    <row r="9" spans="1:3" x14ac:dyDescent="0.25">
      <c r="A9" s="214">
        <v>1</v>
      </c>
      <c r="B9" s="214" t="s">
        <v>238</v>
      </c>
      <c r="C9" s="215">
        <f>'257_KOPRIVNICA'!G274</f>
        <v>0</v>
      </c>
    </row>
    <row r="10" spans="1:3" x14ac:dyDescent="0.25">
      <c r="A10" s="214">
        <v>1</v>
      </c>
      <c r="B10" s="214" t="s">
        <v>239</v>
      </c>
      <c r="C10" s="215">
        <f>'258_KRAPINA'!G295</f>
        <v>0</v>
      </c>
    </row>
    <row r="11" spans="1:3" x14ac:dyDescent="0.25">
      <c r="A11" s="214">
        <v>1</v>
      </c>
      <c r="B11" s="214" t="s">
        <v>240</v>
      </c>
      <c r="C11" s="215">
        <f>'259_SISAK_'!G295</f>
        <v>0</v>
      </c>
    </row>
    <row r="13" spans="1:3" x14ac:dyDescent="0.25">
      <c r="B13" s="214" t="s">
        <v>241</v>
      </c>
      <c r="C13" s="215">
        <f>SUM(C4:C12)</f>
        <v>0</v>
      </c>
    </row>
  </sheetData>
  <sheetProtection algorithmName="SHA-512" hashValue="Fd+roJ1Vt318dvzHpdddQwOVpjjp9oXDm23ox+/f3VyFnpRVdl5EqzrGmUqrB5xbLU41mS1uQsTOGywkWZVb/w==" saltValue="SYX3cIVP9sxYr2/ULM01qA=="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252_SIBENIK</vt:lpstr>
      <vt:lpstr>253_GOSPIC</vt:lpstr>
      <vt:lpstr>254_VIROVITICA</vt:lpstr>
      <vt:lpstr>255_POZEGA</vt:lpstr>
      <vt:lpstr>256_BJELOVAR</vt:lpstr>
      <vt:lpstr>257_KOPRIVNICA</vt:lpstr>
      <vt:lpstr>258_KRAPINA</vt:lpstr>
      <vt:lpstr>259_SISAK_</vt:lpstr>
      <vt:lpstr>zbroj</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Marina</dc:creator>
  <cp:lastModifiedBy>Iko Markulin</cp:lastModifiedBy>
  <cp:lastPrinted>2020-12-29T10:36:25Z</cp:lastPrinted>
  <dcterms:created xsi:type="dcterms:W3CDTF">2017-03-23T16:24:43Z</dcterms:created>
  <dcterms:modified xsi:type="dcterms:W3CDTF">2021-02-11T08:53:40Z</dcterms:modified>
</cp:coreProperties>
</file>