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B:\Desktop\"/>
    </mc:Choice>
  </mc:AlternateContent>
  <xr:revisionPtr revIDLastSave="0" documentId="13_ncr:1_{D6A3A161-3168-4B04-AD63-3AB75A617F05}" xr6:coauthVersionLast="46" xr6:coauthVersionMax="46" xr10:uidLastSave="{00000000-0000-0000-0000-000000000000}"/>
  <bookViews>
    <workbookView xWindow="-12450" yWindow="690" windowWidth="12510" windowHeight="15060" firstSheet="2" activeTab="3" xr2:uid="{00000000-000D-0000-FFFF-FFFF00000000}"/>
  </bookViews>
  <sheets>
    <sheet name="NASLOVNA" sheetId="13" r:id="rId1"/>
    <sheet name="gradjevinski_faza 2" sheetId="5" r:id="rId2"/>
    <sheet name="strojarski_faza 2 " sheetId="8" r:id="rId3"/>
    <sheet name="elektro_faza 2" sheetId="10" r:id="rId4"/>
    <sheet name="UKUPNO" sheetId="12" r:id="rId5"/>
    <sheet name="Detail1-Elektrotehnika-OPREMANJ" sheetId="3" state="hidden" r:id="rId6"/>
  </sheets>
  <definedNames>
    <definedName name="_xlnm.Print_Area" localSheetId="3">'elektro_faza 2'!$A$1:$F$804</definedName>
    <definedName name="_xlnm.Print_Area" localSheetId="1">'gradjevinski_faza 2'!$A$1:$F$72</definedName>
    <definedName name="_xlnm.Print_Area" localSheetId="0">NASLOVNA!$A$1:$H$37</definedName>
    <definedName name="_xlnm.Print_Area" localSheetId="2">'strojarski_faza 2 '!$A$1:$F$312</definedName>
    <definedName name="_xlnm.Print_Area" localSheetId="4">UKUPNO!$A$1:$G$32</definedName>
    <definedName name="_xlnm.Print_Titles" localSheetId="3">'elektro_faza 2'!$1:$1</definedName>
    <definedName name="_xlnm.Print_Titles" localSheetId="1">'gradjevinski_faza 2'!$1:$1</definedName>
    <definedName name="_xlnm.Print_Titles" localSheetId="2">'strojarski_faza 2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4" i="10" l="1"/>
  <c r="F385" i="10"/>
  <c r="F386" i="10"/>
  <c r="F387" i="10"/>
  <c r="F388" i="10"/>
  <c r="F389" i="10"/>
  <c r="F390" i="10"/>
  <c r="F391" i="10"/>
  <c r="F392" i="10"/>
  <c r="F393" i="10"/>
  <c r="F394" i="10"/>
  <c r="F395" i="10"/>
  <c r="F396" i="10"/>
  <c r="F397" i="10"/>
  <c r="F398" i="10"/>
  <c r="F399" i="10"/>
  <c r="F400" i="10"/>
  <c r="F401" i="10"/>
  <c r="F402" i="10"/>
  <c r="F403" i="10"/>
  <c r="F404" i="10"/>
  <c r="F405" i="10"/>
  <c r="F406" i="10"/>
  <c r="F407" i="10"/>
  <c r="F408" i="10"/>
  <c r="F409" i="10"/>
  <c r="F410" i="10"/>
  <c r="F411" i="10"/>
  <c r="F412" i="10"/>
  <c r="F413" i="10"/>
  <c r="F414" i="10"/>
  <c r="F415" i="10"/>
  <c r="F416" i="10"/>
  <c r="F417" i="10"/>
  <c r="F418" i="10"/>
  <c r="F419" i="10"/>
  <c r="F420" i="10"/>
  <c r="F421" i="10"/>
  <c r="F422" i="10"/>
  <c r="F423" i="10"/>
  <c r="F424" i="10"/>
  <c r="F425" i="10"/>
  <c r="F426" i="10"/>
  <c r="F427" i="10"/>
  <c r="F428" i="10"/>
  <c r="F429" i="10"/>
  <c r="F430" i="10"/>
  <c r="F431" i="10"/>
  <c r="F432" i="10"/>
  <c r="F433" i="10"/>
  <c r="F434" i="10"/>
  <c r="F435" i="10"/>
  <c r="F436" i="10"/>
  <c r="F437" i="10"/>
  <c r="F438" i="10"/>
  <c r="F439" i="10"/>
  <c r="F440" i="10"/>
  <c r="F441" i="10"/>
  <c r="F442" i="10"/>
  <c r="F443" i="10"/>
  <c r="F444" i="10"/>
  <c r="F445" i="10"/>
  <c r="F446" i="10"/>
  <c r="F447" i="10"/>
  <c r="F448" i="10"/>
  <c r="F449" i="10"/>
  <c r="F450" i="10"/>
  <c r="F451" i="10"/>
  <c r="F452" i="10"/>
  <c r="F453" i="10"/>
  <c r="F454" i="10"/>
  <c r="F455" i="10"/>
  <c r="F456" i="10"/>
  <c r="F457" i="10"/>
  <c r="F458" i="10"/>
  <c r="F459" i="10"/>
  <c r="F460" i="10"/>
  <c r="F461" i="10"/>
  <c r="F462" i="10"/>
  <c r="F463" i="10"/>
  <c r="F464" i="10"/>
  <c r="F465" i="10"/>
  <c r="F466" i="10"/>
  <c r="F467" i="10"/>
  <c r="F468" i="10"/>
  <c r="F469" i="10"/>
  <c r="F470" i="10"/>
  <c r="F471" i="10"/>
  <c r="F472" i="10"/>
  <c r="F473" i="10"/>
  <c r="F474" i="10"/>
  <c r="F475" i="10"/>
  <c r="F476" i="10"/>
  <c r="F477" i="10"/>
  <c r="F478" i="10"/>
  <c r="F479" i="10"/>
  <c r="F480" i="10"/>
  <c r="F481" i="10"/>
  <c r="F482" i="10"/>
  <c r="F483" i="10"/>
  <c r="F484" i="10"/>
  <c r="F485" i="10"/>
  <c r="F486" i="10"/>
  <c r="F487" i="10"/>
  <c r="F488" i="10"/>
  <c r="F790" i="10" l="1"/>
  <c r="F755" i="10"/>
  <c r="F788" i="10"/>
  <c r="F786" i="10"/>
  <c r="F703" i="10"/>
  <c r="F704" i="10"/>
  <c r="F705" i="10"/>
  <c r="F706" i="10"/>
  <c r="F707" i="10"/>
  <c r="F708" i="10"/>
  <c r="F709" i="10"/>
  <c r="F710" i="10"/>
  <c r="F711" i="10"/>
  <c r="F712" i="10"/>
  <c r="F713" i="10"/>
  <c r="F714" i="10"/>
  <c r="F715" i="10"/>
  <c r="F716" i="10"/>
  <c r="F717" i="10"/>
  <c r="F718" i="10"/>
  <c r="F719" i="10"/>
  <c r="F720" i="10"/>
  <c r="F721" i="10"/>
  <c r="F722" i="10"/>
  <c r="F723" i="10"/>
  <c r="F724" i="10"/>
  <c r="F725" i="10"/>
  <c r="F726" i="10"/>
  <c r="F727" i="10"/>
  <c r="F728" i="10"/>
  <c r="F729" i="10"/>
  <c r="F730" i="10"/>
  <c r="F731" i="10"/>
  <c r="F732" i="10"/>
  <c r="F733" i="10"/>
  <c r="F734" i="10"/>
  <c r="F735" i="10"/>
  <c r="F736" i="10"/>
  <c r="F737" i="10"/>
  <c r="F738" i="10"/>
  <c r="F741" i="10"/>
  <c r="F742" i="10"/>
  <c r="F743" i="10"/>
  <c r="F744" i="10"/>
  <c r="F745" i="10"/>
  <c r="F746" i="10"/>
  <c r="F747" i="10"/>
  <c r="F748" i="10"/>
  <c r="F749" i="10"/>
  <c r="F750" i="10"/>
  <c r="F751" i="10"/>
  <c r="F752" i="10"/>
  <c r="F753" i="10"/>
  <c r="F754" i="10"/>
  <c r="F702" i="10"/>
  <c r="F784" i="10"/>
  <c r="F782" i="10"/>
  <c r="F780" i="10"/>
  <c r="F601" i="10"/>
  <c r="F602" i="10"/>
  <c r="F603" i="10"/>
  <c r="F604" i="10"/>
  <c r="F605" i="10"/>
  <c r="F606" i="10"/>
  <c r="F607" i="10"/>
  <c r="F608" i="10"/>
  <c r="F609" i="10"/>
  <c r="F610" i="10"/>
  <c r="F611" i="10"/>
  <c r="F612" i="10"/>
  <c r="F613" i="10"/>
  <c r="F614" i="10"/>
  <c r="F615" i="10"/>
  <c r="F616" i="10"/>
  <c r="F617" i="10"/>
  <c r="F618" i="10"/>
  <c r="F619" i="10"/>
  <c r="F620" i="10"/>
  <c r="F621" i="10"/>
  <c r="F622" i="10"/>
  <c r="F623" i="10"/>
  <c r="F624" i="10"/>
  <c r="F627" i="10"/>
  <c r="F628" i="10"/>
  <c r="F629" i="10"/>
  <c r="F630" i="10"/>
  <c r="F631" i="10"/>
  <c r="F632" i="10"/>
  <c r="F633" i="10"/>
  <c r="F634" i="10"/>
  <c r="F635" i="10"/>
  <c r="F636" i="10"/>
  <c r="F637" i="10"/>
  <c r="F638" i="10"/>
  <c r="F639" i="10"/>
  <c r="F640" i="10"/>
  <c r="F641" i="10"/>
  <c r="F642" i="10"/>
  <c r="F643" i="10"/>
  <c r="F644" i="10"/>
  <c r="F645" i="10"/>
  <c r="F646" i="10"/>
  <c r="F647" i="10"/>
  <c r="F648" i="10"/>
  <c r="F649" i="10"/>
  <c r="F650" i="10"/>
  <c r="F651" i="10"/>
  <c r="F652" i="10"/>
  <c r="F653" i="10"/>
  <c r="F656" i="10"/>
  <c r="F657" i="10"/>
  <c r="F658" i="10"/>
  <c r="F659" i="10"/>
  <c r="F660" i="10"/>
  <c r="F661" i="10"/>
  <c r="F662" i="10"/>
  <c r="F663" i="10"/>
  <c r="F664" i="10"/>
  <c r="F665" i="10"/>
  <c r="F666" i="10"/>
  <c r="F667" i="10"/>
  <c r="F668" i="10"/>
  <c r="F669" i="10"/>
  <c r="F670" i="10"/>
  <c r="F671" i="10"/>
  <c r="F672" i="10"/>
  <c r="F673" i="10"/>
  <c r="F674" i="10"/>
  <c r="F675" i="10"/>
  <c r="F676" i="10"/>
  <c r="F677" i="10"/>
  <c r="F678" i="10"/>
  <c r="F679" i="10"/>
  <c r="F680" i="10"/>
  <c r="F681" i="10"/>
  <c r="F682" i="10"/>
  <c r="F683" i="10"/>
  <c r="F684" i="10"/>
  <c r="F685" i="10"/>
  <c r="F686" i="10"/>
  <c r="F687" i="10"/>
  <c r="F688" i="10"/>
  <c r="F689" i="10"/>
  <c r="F692" i="10"/>
  <c r="F693" i="10"/>
  <c r="F694" i="10"/>
  <c r="F762" i="10"/>
  <c r="F764" i="10"/>
  <c r="F766" i="10"/>
  <c r="F768" i="10"/>
  <c r="F770" i="10"/>
  <c r="F772" i="10"/>
  <c r="F774" i="10"/>
  <c r="F776" i="10"/>
  <c r="F778" i="10"/>
  <c r="F600" i="10"/>
  <c r="F589" i="10"/>
  <c r="F590" i="10"/>
  <c r="F591" i="10"/>
  <c r="F592" i="10"/>
  <c r="F593" i="10"/>
  <c r="F594" i="10"/>
  <c r="F595" i="10"/>
  <c r="F581" i="10"/>
  <c r="F582" i="10"/>
  <c r="F583" i="10"/>
  <c r="F584" i="10"/>
  <c r="F585" i="10"/>
  <c r="F586" i="10"/>
  <c r="F587" i="10"/>
  <c r="F588" i="10"/>
  <c r="F580" i="10"/>
  <c r="F370"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5" i="10"/>
  <c r="F66" i="10"/>
  <c r="F67" i="10"/>
  <c r="F68" i="10"/>
  <c r="F69" i="10"/>
  <c r="F70" i="10"/>
  <c r="F71" i="10"/>
  <c r="F72" i="10"/>
  <c r="F73" i="10"/>
  <c r="F74" i="10"/>
  <c r="F75" i="10"/>
  <c r="F76" i="10"/>
  <c r="F77" i="10"/>
  <c r="F78" i="10"/>
  <c r="F79" i="10"/>
  <c r="F80" i="10"/>
  <c r="F81" i="10"/>
  <c r="F82" i="10"/>
  <c r="F83" i="10"/>
  <c r="F84" i="10"/>
  <c r="F85" i="10"/>
  <c r="F86" i="10"/>
  <c r="F88" i="10"/>
  <c r="F89" i="10"/>
  <c r="F90" i="10"/>
  <c r="F91" i="10"/>
  <c r="F92" i="10"/>
  <c r="F93" i="10"/>
  <c r="F94" i="10"/>
  <c r="F95" i="10"/>
  <c r="F96" i="10"/>
  <c r="F97" i="10"/>
  <c r="F98" i="10"/>
  <c r="F99" i="10"/>
  <c r="F100" i="10"/>
  <c r="F101" i="10"/>
  <c r="F102" i="10"/>
  <c r="F103" i="10"/>
  <c r="F104" i="10"/>
  <c r="F105" i="10"/>
  <c r="F106" i="10"/>
  <c r="F107" i="10"/>
  <c r="F108" i="10"/>
  <c r="F109"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150" i="10"/>
  <c r="F151" i="10"/>
  <c r="F152" i="10"/>
  <c r="F153" i="10"/>
  <c r="F154" i="10"/>
  <c r="F155" i="10"/>
  <c r="F156" i="10"/>
  <c r="F157" i="10"/>
  <c r="F158" i="10"/>
  <c r="F159" i="10"/>
  <c r="F160" i="10"/>
  <c r="F161" i="10"/>
  <c r="F162" i="10"/>
  <c r="F163" i="10"/>
  <c r="F164" i="10"/>
  <c r="F165" i="10"/>
  <c r="F166" i="10"/>
  <c r="F167" i="10"/>
  <c r="F168" i="10"/>
  <c r="F169" i="10"/>
  <c r="F170" i="10"/>
  <c r="F171" i="10"/>
  <c r="F172" i="10"/>
  <c r="F173" i="10"/>
  <c r="F174" i="10"/>
  <c r="F175" i="10"/>
  <c r="F176" i="10"/>
  <c r="F177" i="10"/>
  <c r="F178" i="10"/>
  <c r="F179" i="10"/>
  <c r="F180" i="10"/>
  <c r="F181" i="10"/>
  <c r="F182" i="10"/>
  <c r="F183" i="10"/>
  <c r="F184" i="10"/>
  <c r="F185" i="10"/>
  <c r="F186" i="10"/>
  <c r="F187" i="10"/>
  <c r="F188" i="10"/>
  <c r="F189" i="10"/>
  <c r="F190" i="10"/>
  <c r="F191" i="10"/>
  <c r="F192" i="10"/>
  <c r="F193" i="10"/>
  <c r="F194" i="10"/>
  <c r="F195" i="10"/>
  <c r="F196" i="10"/>
  <c r="F197" i="10"/>
  <c r="F198" i="10"/>
  <c r="F199" i="10"/>
  <c r="F200" i="10"/>
  <c r="F201" i="10"/>
  <c r="F202" i="10"/>
  <c r="F203" i="10"/>
  <c r="F204" i="10"/>
  <c r="F205" i="10"/>
  <c r="F206" i="10"/>
  <c r="F207" i="10"/>
  <c r="F208" i="10"/>
  <c r="F209" i="10"/>
  <c r="F211" i="10"/>
  <c r="F212" i="10"/>
  <c r="F213" i="10"/>
  <c r="F214" i="10"/>
  <c r="F215" i="10"/>
  <c r="F216" i="10"/>
  <c r="F217" i="10"/>
  <c r="F218" i="10"/>
  <c r="F219" i="10"/>
  <c r="F220" i="10"/>
  <c r="F221" i="10"/>
  <c r="F222" i="10"/>
  <c r="F223" i="10"/>
  <c r="F224" i="10"/>
  <c r="F225" i="10"/>
  <c r="F226" i="10"/>
  <c r="F227" i="10"/>
  <c r="F228" i="10"/>
  <c r="F229" i="10"/>
  <c r="F230" i="10"/>
  <c r="F231" i="10"/>
  <c r="F232" i="10"/>
  <c r="F233" i="10"/>
  <c r="F234" i="10"/>
  <c r="F235" i="10"/>
  <c r="F236" i="10"/>
  <c r="F237" i="10"/>
  <c r="F238" i="10"/>
  <c r="F239" i="10"/>
  <c r="F240" i="10"/>
  <c r="F241" i="10"/>
  <c r="F242" i="10"/>
  <c r="F243" i="10"/>
  <c r="F244" i="10"/>
  <c r="F245" i="10"/>
  <c r="F246" i="10"/>
  <c r="F247" i="10"/>
  <c r="F248" i="10"/>
  <c r="F249" i="10"/>
  <c r="F250" i="10"/>
  <c r="F251" i="10"/>
  <c r="F252" i="10"/>
  <c r="F253" i="10"/>
  <c r="F254" i="10"/>
  <c r="F255" i="10"/>
  <c r="F256" i="10"/>
  <c r="F257" i="10"/>
  <c r="F258" i="10"/>
  <c r="F259" i="10"/>
  <c r="F260" i="10"/>
  <c r="F261" i="10"/>
  <c r="F262" i="10"/>
  <c r="F263" i="10"/>
  <c r="F264" i="10"/>
  <c r="F265" i="10"/>
  <c r="F266" i="10"/>
  <c r="F267" i="10"/>
  <c r="F268" i="10"/>
  <c r="F269" i="10"/>
  <c r="F270" i="10"/>
  <c r="F271" i="10"/>
  <c r="F272" i="10"/>
  <c r="F273" i="10"/>
  <c r="F274" i="10"/>
  <c r="F275" i="10"/>
  <c r="F276" i="10"/>
  <c r="F277" i="10"/>
  <c r="F278" i="10"/>
  <c r="F279" i="10"/>
  <c r="F280" i="10"/>
  <c r="F281" i="10"/>
  <c r="F282" i="10"/>
  <c r="F283" i="10"/>
  <c r="F284" i="10"/>
  <c r="F285" i="10"/>
  <c r="F286" i="10"/>
  <c r="F287" i="10"/>
  <c r="F288" i="10"/>
  <c r="F289" i="10"/>
  <c r="F290" i="10"/>
  <c r="F291" i="10"/>
  <c r="F292" i="10"/>
  <c r="F293" i="10"/>
  <c r="F294" i="10"/>
  <c r="F295" i="10"/>
  <c r="F296" i="10"/>
  <c r="F297" i="10"/>
  <c r="F298" i="10"/>
  <c r="F299" i="10"/>
  <c r="F300" i="10"/>
  <c r="F301" i="10"/>
  <c r="F302" i="10"/>
  <c r="F303" i="10"/>
  <c r="F304" i="10"/>
  <c r="F305" i="10"/>
  <c r="F306" i="10"/>
  <c r="F307" i="10"/>
  <c r="F308" i="10"/>
  <c r="F309" i="10"/>
  <c r="F310" i="10"/>
  <c r="F311" i="10"/>
  <c r="F312" i="10"/>
  <c r="F313" i="10"/>
  <c r="F314" i="10"/>
  <c r="F315" i="10"/>
  <c r="F316" i="10"/>
  <c r="F317" i="10"/>
  <c r="F318" i="10"/>
  <c r="F319" i="10"/>
  <c r="F320" i="10"/>
  <c r="F323" i="10"/>
  <c r="F324" i="10"/>
  <c r="F325" i="10"/>
  <c r="F326" i="10"/>
  <c r="F327" i="10"/>
  <c r="F328" i="10"/>
  <c r="F329" i="10"/>
  <c r="F330" i="10"/>
  <c r="F331" i="10"/>
  <c r="F332" i="10"/>
  <c r="F333" i="10"/>
  <c r="F334" i="10"/>
  <c r="F335" i="10"/>
  <c r="F336" i="10"/>
  <c r="F337" i="10"/>
  <c r="F338" i="10"/>
  <c r="F339" i="10"/>
  <c r="F340" i="10"/>
  <c r="F341" i="10"/>
  <c r="F342" i="10"/>
  <c r="F343" i="10"/>
  <c r="F344" i="10"/>
  <c r="F345" i="10"/>
  <c r="F346" i="10"/>
  <c r="F347" i="10"/>
  <c r="F348" i="10"/>
  <c r="F349" i="10"/>
  <c r="F350" i="10"/>
  <c r="F351" i="10"/>
  <c r="F352" i="10"/>
  <c r="F353" i="10"/>
  <c r="F354" i="10"/>
  <c r="F355" i="10"/>
  <c r="F356" i="10"/>
  <c r="F357" i="10"/>
  <c r="F358" i="10"/>
  <c r="F361" i="10"/>
  <c r="F362" i="10"/>
  <c r="F363" i="10"/>
  <c r="F364" i="10"/>
  <c r="F365" i="10"/>
  <c r="F366" i="10"/>
  <c r="F367" i="10"/>
  <c r="F371" i="10"/>
  <c r="F372" i="10"/>
  <c r="F373" i="10"/>
  <c r="F374" i="10"/>
  <c r="F375" i="10"/>
  <c r="F376" i="10"/>
  <c r="F377" i="10"/>
  <c r="F378" i="10"/>
  <c r="F379" i="10"/>
  <c r="F382" i="10"/>
  <c r="F383" i="10"/>
  <c r="F491" i="10"/>
  <c r="F492" i="10"/>
  <c r="F493" i="10"/>
  <c r="F494" i="10"/>
  <c r="F495" i="10"/>
  <c r="F496" i="10"/>
  <c r="F497" i="10"/>
  <c r="F498" i="10"/>
  <c r="F499" i="10"/>
  <c r="F500" i="10"/>
  <c r="F501" i="10"/>
  <c r="F502" i="10"/>
  <c r="F503" i="10"/>
  <c r="F504" i="10"/>
  <c r="F505" i="10"/>
  <c r="F506" i="10"/>
  <c r="F507" i="10"/>
  <c r="F508" i="10"/>
  <c r="F509" i="10"/>
  <c r="F510" i="10"/>
  <c r="F511" i="10"/>
  <c r="F512" i="10"/>
  <c r="F513" i="10"/>
  <c r="F514" i="10"/>
  <c r="F515" i="10"/>
  <c r="F516" i="10"/>
  <c r="F517" i="10"/>
  <c r="F518" i="10"/>
  <c r="F519" i="10"/>
  <c r="F520" i="10"/>
  <c r="F521" i="10"/>
  <c r="F522" i="10"/>
  <c r="F523" i="10"/>
  <c r="F524" i="10"/>
  <c r="F525" i="10"/>
  <c r="F526" i="10"/>
  <c r="F527" i="10"/>
  <c r="F528" i="10"/>
  <c r="F529" i="10"/>
  <c r="F530" i="10"/>
  <c r="F531" i="10"/>
  <c r="F532" i="10"/>
  <c r="F533" i="10"/>
  <c r="F534" i="10"/>
  <c r="F535" i="10"/>
  <c r="F536" i="10"/>
  <c r="F537" i="10"/>
  <c r="F538" i="10"/>
  <c r="F539" i="10"/>
  <c r="F540" i="10"/>
  <c r="F541" i="10"/>
  <c r="F542" i="10"/>
  <c r="F543" i="10"/>
  <c r="F544" i="10"/>
  <c r="F545" i="10"/>
  <c r="F546" i="10"/>
  <c r="F547" i="10"/>
  <c r="F548" i="10"/>
  <c r="F549" i="10"/>
  <c r="F550" i="10"/>
  <c r="F551" i="10"/>
  <c r="F552" i="10"/>
  <c r="F553" i="10"/>
  <c r="F554" i="10"/>
  <c r="F555" i="10"/>
  <c r="F558" i="10"/>
  <c r="F559" i="10"/>
  <c r="F560" i="10"/>
  <c r="F561" i="10"/>
  <c r="F562" i="10"/>
  <c r="F563" i="10"/>
  <c r="F564" i="10"/>
  <c r="F565" i="10"/>
  <c r="F566" i="10"/>
  <c r="F567" i="10"/>
  <c r="F568" i="10"/>
  <c r="F569" i="10"/>
  <c r="F570" i="10"/>
  <c r="F571" i="10"/>
  <c r="F572" i="10"/>
  <c r="F573" i="10"/>
  <c r="F574" i="10"/>
  <c r="F575" i="10"/>
  <c r="F7" i="10"/>
  <c r="F3" i="10"/>
  <c r="F4" i="10" s="1"/>
  <c r="F761" i="10" s="1"/>
  <c r="F297" i="8"/>
  <c r="F303" i="8"/>
  <c r="F301" i="8"/>
  <c r="F238" i="8"/>
  <c r="F299" i="8"/>
  <c r="F295" i="8"/>
  <c r="F293"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60" i="8"/>
  <c r="F161" i="8"/>
  <c r="F162" i="8"/>
  <c r="F163" i="8"/>
  <c r="F164" i="8"/>
  <c r="F165" i="8"/>
  <c r="F166" i="8"/>
  <c r="F167" i="8"/>
  <c r="F168" i="8"/>
  <c r="F169" i="8"/>
  <c r="F170" i="8"/>
  <c r="F171" i="8"/>
  <c r="F172" i="8"/>
  <c r="F173" i="8"/>
  <c r="F174" i="8"/>
  <c r="F175" i="8"/>
  <c r="F176" i="8"/>
  <c r="F177" i="8"/>
  <c r="F178" i="8"/>
  <c r="F179" i="8"/>
  <c r="F180" i="8"/>
  <c r="F181" i="8"/>
  <c r="F182" i="8"/>
  <c r="F183" i="8"/>
  <c r="F186" i="8"/>
  <c r="F187" i="8"/>
  <c r="F188" i="8"/>
  <c r="F189" i="8"/>
  <c r="F190" i="8"/>
  <c r="F191" i="8"/>
  <c r="F192"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9" i="8"/>
  <c r="F240" i="8"/>
  <c r="F241" i="8"/>
  <c r="F242" i="8"/>
  <c r="F243" i="8"/>
  <c r="F244" i="8"/>
  <c r="F245" i="8"/>
  <c r="F246" i="8"/>
  <c r="F247"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76" i="8"/>
  <c r="F3" i="5"/>
  <c r="F4" i="5"/>
  <c r="F5" i="5"/>
  <c r="F8" i="5"/>
  <c r="F9" i="5"/>
  <c r="F10" i="5"/>
  <c r="F11" i="5"/>
  <c r="F12" i="5"/>
  <c r="F13" i="5"/>
  <c r="F14" i="5"/>
  <c r="F15" i="5"/>
  <c r="F16" i="5"/>
  <c r="F17" i="5"/>
  <c r="F18" i="5"/>
  <c r="F19" i="5"/>
  <c r="F22" i="5"/>
  <c r="F23" i="5"/>
  <c r="F26" i="5"/>
  <c r="F27" i="5"/>
  <c r="F28" i="5"/>
  <c r="F29" i="5"/>
  <c r="F30" i="5"/>
  <c r="F33" i="5"/>
  <c r="F34" i="5"/>
  <c r="F35" i="5"/>
  <c r="F36" i="5"/>
  <c r="F37" i="5"/>
  <c r="F38" i="5"/>
  <c r="F39" i="5"/>
  <c r="F40" i="5"/>
  <c r="F41" i="5"/>
  <c r="F42" i="5"/>
  <c r="F43" i="5"/>
  <c r="F44" i="5"/>
  <c r="F46" i="5"/>
  <c r="F47" i="5"/>
  <c r="F2" i="5"/>
  <c r="F45" i="5" l="1"/>
  <c r="F60" i="5" s="1"/>
  <c r="F756" i="10"/>
  <c r="F791" i="10" s="1"/>
  <c r="F739" i="10"/>
  <c r="F789" i="10" s="1"/>
  <c r="F695" i="10"/>
  <c r="F787" i="10" s="1"/>
  <c r="F690" i="10"/>
  <c r="F785" i="10" s="1"/>
  <c r="F654" i="10"/>
  <c r="F783" i="10" s="1"/>
  <c r="F625" i="10"/>
  <c r="F781" i="10" s="1"/>
  <c r="F596" i="10"/>
  <c r="F779" i="10" s="1"/>
  <c r="F576" i="10"/>
  <c r="F777" i="10" s="1"/>
  <c r="F556" i="10"/>
  <c r="F775" i="10" s="1"/>
  <c r="F380" i="10"/>
  <c r="F771" i="10" s="1"/>
  <c r="F489" i="10"/>
  <c r="F773" i="10" s="1"/>
  <c r="F368" i="10"/>
  <c r="F769" i="10" s="1"/>
  <c r="F359" i="10"/>
  <c r="F767" i="10" s="1"/>
  <c r="F63" i="10"/>
  <c r="F763" i="10" s="1"/>
  <c r="F321" i="10"/>
  <c r="F765" i="10" s="1"/>
  <c r="F280" i="8"/>
  <c r="F304" i="8" s="1"/>
  <c r="F248" i="8"/>
  <c r="F302" i="8" s="1"/>
  <c r="F236" i="8"/>
  <c r="F300" i="8" s="1"/>
  <c r="F193" i="8"/>
  <c r="F298" i="8" s="1"/>
  <c r="F184" i="8"/>
  <c r="F296" i="8" s="1"/>
  <c r="F158" i="8"/>
  <c r="F294" i="8" s="1"/>
  <c r="F111" i="8"/>
  <c r="F292" i="8" s="1"/>
  <c r="F31" i="5"/>
  <c r="F58" i="5" s="1"/>
  <c r="F6" i="5"/>
  <c r="F52" i="5" s="1"/>
  <c r="F24" i="5"/>
  <c r="F56" i="5" s="1"/>
  <c r="F20" i="5"/>
  <c r="F54" i="5" s="1"/>
  <c r="F63" i="5" l="1"/>
  <c r="F6" i="12" s="1"/>
  <c r="F794" i="10"/>
  <c r="F10" i="12" s="1"/>
  <c r="F307" i="8"/>
  <c r="F8" i="12" s="1"/>
  <c r="F13" i="12" l="1"/>
</calcChain>
</file>

<file path=xl/sharedStrings.xml><?xml version="1.0" encoding="utf-8"?>
<sst xmlns="http://schemas.openxmlformats.org/spreadsheetml/2006/main" count="2289" uniqueCount="1268">
  <si>
    <t>Struka</t>
  </si>
  <si>
    <t>Vrsta rada</t>
  </si>
  <si>
    <t>Poz</t>
  </si>
  <si>
    <t>Opis</t>
  </si>
  <si>
    <t>jed mjere</t>
  </si>
  <si>
    <t>količina</t>
  </si>
  <si>
    <t>jed cijena</t>
  </si>
  <si>
    <t>Komentar faze</t>
  </si>
  <si>
    <t>FAZA 1A</t>
  </si>
  <si>
    <t>FAZA 1B</t>
  </si>
  <si>
    <t>FAZA 2</t>
  </si>
  <si>
    <t>FAZA 3</t>
  </si>
  <si>
    <t>FAZA 4</t>
  </si>
  <si>
    <t>Faza 0</t>
  </si>
  <si>
    <t>Faza 1 proj</t>
  </si>
  <si>
    <t>Faza 2 proj</t>
  </si>
  <si>
    <t>Faza 3 proj</t>
  </si>
  <si>
    <t>Faza 0 UKUPNO novci</t>
  </si>
  <si>
    <t>FAZA 1A UKUPNO</t>
  </si>
  <si>
    <t>FAZA 1B UKUPNO</t>
  </si>
  <si>
    <t>FAZA 2 UKUPNO</t>
  </si>
  <si>
    <t>FAZA 3 UKUPNO</t>
  </si>
  <si>
    <t>FAZA 4 UKUPNO</t>
  </si>
  <si>
    <t>Faza 0 (predfaza) ukupno</t>
  </si>
  <si>
    <t>UKUPNO GIP</t>
  </si>
  <si>
    <t>Faza 1 projektant sugestija UKUPNO</t>
  </si>
  <si>
    <t>Faza 2 projektant sugestija UKUPNO</t>
  </si>
  <si>
    <t>Faza 3 projektant sugestija ukupno</t>
  </si>
  <si>
    <t>paušal</t>
  </si>
  <si>
    <t>kom</t>
  </si>
  <si>
    <t/>
  </si>
  <si>
    <t>m2</t>
  </si>
  <si>
    <t>kg</t>
  </si>
  <si>
    <t>kpl</t>
  </si>
  <si>
    <t>m'</t>
  </si>
  <si>
    <t>GIPSKARTONSKI RADOVI</t>
  </si>
  <si>
    <t>B1.1</t>
  </si>
  <si>
    <t xml:space="preserve">spušteni strop </t>
  </si>
  <si>
    <t xml:space="preserve">Dobava i postava spuštenog stropa od modularnih, mineralnih stropnih ploča sa potrebnom potkonstrukcijom za ovjes. Sve međusobne spojeve i spojeve sa okolnim zidovima bandažirati i gipsati do potpune ravnosti, te obraditi akrilom. Prilikom postave voditi računa o položaju rasvjetnih tijela i ostalih instalacija na stropu. Skelu potrebno uključiti u cijenu ove stavke.
Obračun po m2.
Stavka se odnosi na stropove u sobama TREZOR A, TREZOR B, mali dio stropa iznad rampe u konferencijskoj sobi.
</t>
  </si>
  <si>
    <t>BRAVARSKI RADOVI</t>
  </si>
  <si>
    <t>B2.1</t>
  </si>
  <si>
    <t>prilazna rampa</t>
  </si>
  <si>
    <t>Izrada, dobava i ugradnja metalnih rampi Izrađene od inox profila i inox matt suza lima debljine 2 mm. Visina i nagib rampe ovise o mjestu montaže pojedine rampe, ali nagib ne smije prelaziti 40%. Obračun po m2.</t>
  </si>
  <si>
    <t>rampa za ulaz u veliku sistem salu</t>
  </si>
  <si>
    <t>B2.3</t>
  </si>
  <si>
    <t>podstalci dolaze jedino ispod UPS jedinica</t>
  </si>
  <si>
    <t>nadstrešna konstrukcija iznad informatičke opreme</t>
  </si>
  <si>
    <t>Dobava, izrada i ugradnja metalnih nadstrešnica iznad informatičke opreme u svrhu zaštite od potencijalne opasnosti od poplave opreme. Nadstrešnica se sastoji od dva čelična profila 60x100x5mm, koji se sidre u nosive zidove u rasponu od 6,22m za velike trezor sale (trezor A u trezor B), i dva čelična profila koja se sidre s jedne strane u središnji nosivi zid, a s druge strane u gipskartonski zid (mala sistem sala), i to u rasponu od  2,40m.
Na profile se montira trapezni lim visine 5 cm, debljine stijenke 0,7mm, u padu od 2%.
Na rubu trapeznog lima vijčano se montira limeni oluk, razvijene širine 50cm,a koji služi za sakupljanje i odvodnju vode.
Obračun čeličnih profila u kg.
Obračun trapeznog lima u m2.
Obračun oluka prema m1.</t>
  </si>
  <si>
    <t>kvadratni čelični profil 60x100x5 mm</t>
  </si>
  <si>
    <t>trapezni lim h=5cm, d=0,7mm</t>
  </si>
  <si>
    <t>oluk, razvijena širina 50cm</t>
  </si>
  <si>
    <t>STOLARSKI RADOVI</t>
  </si>
  <si>
    <t>PODOPOLAGAČKI RADOVI</t>
  </si>
  <si>
    <t>B4.1</t>
  </si>
  <si>
    <t>modularni tehnički pod - ostale prostorije</t>
  </si>
  <si>
    <t>Modularni tehnički pod - dobava nosive konstrukcije i sitnog montažnog materijala te izrada modularnog tehničkog poda klase 6/A/3/2 prema normi EN 12825.
Ploče izvedene od materijala s vatrootpornim svojstvima F30. završna obrada ploča PVC sa elektroprovodljivim i
   protupožarnim karakteristikama. antistatička svojstva u skladu s normom IEC 61000-4-2.
KARAKTERISTIKE PODA:
- ploče od prešane iverice velike gustoće
-na nagaznoj strani elektro provodljiva obloga od visokoprešanog plastičnog laminata
- boja prema odabiru projektanta (predočiti uzorke)
- donja strana ploče ojačana aluminijskim limom
   debljine 0.5 mm
- dimenzije ploča ŠxD 60/60 cm, maks. visina 40  mm 
- distribuirano opterećenje klasa 6/A/3/2 u skladu s EN12825 - 18 kN  
- koncentrirano opterećenje klasa 6/A/3/2 u skladu s EN12825  - 6 kN
- minimalna težina sustava 62 kg/m2  
- maximalna težina sustava 65 kg/m2
- nosači poda od galvaniziranog čelika
-nosivost poda 1000 do 1500 kg/m2
Raster poda izvesti prema dostavljenoj izvedbenoj dokumentaciji.</t>
  </si>
  <si>
    <t>STAVKA UKLJUČUJE:
Kompletnu montažu koja uključuje sva potrebna ukrajanja, učvršćenja, čišćenja, prilagodbe podlozi, zidovima i pratećim čišćenjima ispod gotovog poda. Sve elemente, materijale i radove za međusobno povezivanje. Sve elementima za brtvljenje spojeva ugrađene na svim plohama koje se međusobno spajaju i prema zidovima. Izradu otvora i potrebnih prilagodbi radi ugradnje elemenata za uvod kabela. Čišćenje poda od prašine i smeća. Sav potrošni materijal i dopremu na gradilište. Sva čišćenja viška materijala i odvoz na deponiju. 
Obračun po m2 poda za ugradnju.</t>
  </si>
  <si>
    <t>visina poda 30 cm bez kuhinje</t>
  </si>
  <si>
    <t>SOBOSLIKARSKO - LIČILAČKI RADOVI</t>
  </si>
  <si>
    <t>B5.1</t>
  </si>
  <si>
    <t>Ličenje unutarnjih zidova i stropova disperzivnim bojama u boji prema izboru projektanta - podloga gipskartonske ploče ili žbuka, odnosno gletane ab konstrukcije.</t>
  </si>
  <si>
    <t>Gletanje gips - kartonskih ploča obuhvaćeno u GK radovima i ne ulazi u cijenu ove stavke.</t>
  </si>
  <si>
    <t>Kako su zidovi žbukani strojnom gips žbukom, prije bojenja odrediti koje se eventualno površine zidova moraju gletati i to upisati u građevinski dnevnik. Eventualno potrebno gletanje žbukanih zidanih zidova ulazi u cijenu ove stavke.</t>
  </si>
  <si>
    <t>Prije bojanja kitati sve spojnice zida s dovratnicima, doprozornicima, kao i sve ostale spojeve različitih materijala akrilnim kitom.</t>
  </si>
  <si>
    <t>Stavka obuhvaća: čiščenje i brušenje cjelokupne površine, evenutualno gletanje oštećenja koja nastanu prilikom izvođenja radova, temeljni premaz - impregnaciju i bezmirisnu disperzivnu boju 3X</t>
  </si>
  <si>
    <t>Radove izvoditi prema uputstvu proizvođača.</t>
  </si>
  <si>
    <t>Radovi do visine 3.40 m od gotovog poda</t>
  </si>
  <si>
    <t>U stavci uključen kompletan materijal i rad.</t>
  </si>
  <si>
    <t>RADOVI SE ODNOSE NA ZIDOVE U VELIKIM TREZOR SALAMA + KONFERENCIJSKA SALA+NOVI ZID KOD UREDSKOG PROSTORA+DIJELOVI HODNIKA</t>
  </si>
  <si>
    <t>Obračun po m2 bojene površine.</t>
  </si>
  <si>
    <t>a \</t>
  </si>
  <si>
    <t>ZIDOVI</t>
  </si>
  <si>
    <t>Odredba o normama</t>
  </si>
  <si>
    <t xml:space="preserve">U dokumentaciji su navedena tehnička pravila koja opisuju predmet nabave pomoću hrvatskih odnosno europskih odnosno međunarodnih normi. Ponuditelj treba ponuditi predmet nabave u skladu s normama iz dokumentacije o nabavi ili jednakovrijednim normama. S toga za svaku navedenu normu navedenu pod dotičnom  normizacijskom sustavu dozvoljeno je nuditi jednakovrijednu normu, tehničko odobrenje odnosno uputu iz odgovarajuće hrvatske, europske ili međunarodne nomenklature.
</t>
  </si>
  <si>
    <t>Jedinična cijena</t>
  </si>
  <si>
    <t xml:space="preserve">U jediničnim cijenama za sve stavke troškovnika, ponuda mora sadržavati ukupne troškove materijala i rada do potpunog dovršenja cjelokupnog posla odnosno do pune funkcionalnosti.
Jedinična cijena, također, uključuje sva potrebna ispitivanja, kontrole i mjerenja za sve izvedene radove, ugrađene materijale i opremu, u svrhu dokazivanja njihove kvalitete i kompletiranja tehničke dokumentacije potrebne za ishođenje uporabne dozvole, te se prilikom primopredaje građevine, uručuje Investitoru odnosno krajnjem korisniku.
</t>
  </si>
  <si>
    <t>Navedena ispitivanja, kontrole i mjerenja izvode ovlaštena javnopravna tijela, a odnose se na ispitivanje plinskih instalacija, ispitivanje vodonepropusnosti kanalizacije, ispitivanje funkcionalnosti unutarnje i vanjske hidrantske mreže, uzimanje uzoraka i ispitivanje pitkosti vode, ispitivanje gromobranske instalacije, ispitivanje električne instalacije jake i slabe struje, pregled dimovodnih kanala, te ostala ispitivanja sukladno važećoj zakonskoj regulativi.</t>
  </si>
  <si>
    <t>U troškovima opreme i uređaja, podrazumijeva se njihova ukupna nabavna cijena (uključivo s carinom i porezima), transportni troškovi, svi potrebni prijenosi, utovari i istovari, uskladištenje, čuvanje, dovoz i odvoz alata potrebnog za montažu opreme, uređaja i instalacije, svi prijenosi po gradilištu, te odvoz preostalog materijala, uključivo i dizanje autodizalicom krupne opreme i puštanje u pogon glavne opreme od strane ovlaštenih servisera.</t>
  </si>
  <si>
    <t>U troškovima materijala, podrazumijeva se nabavna cijena kako primarnog, tako i kompletnog pomoćnog, spojnog i potrošnog materijala za montažu, spajanje i brtvljenje gore specificirane opreme, naljepnice i strelice za označavanje, sve u potrebnoj količini i kvaliteti, uključivo sa svim potrebnim prijenosima, utovarima i istovarima, uskladištenjem i čuvanjem.</t>
  </si>
  <si>
    <t>Ukupnom cijenom obuhvaćeni su prateći građevinski radovi (prodori, bušenja i rezanja uključivo sa završnom građevinskom obradom i sl.), kao i ostali radovi koji nisu posebno iskazani i specificirani, a isti su potrebni za potpunu funkcionalnost i pogonsku gotovost.</t>
  </si>
  <si>
    <t>Ponuditelj je obavezan ukupnom cijenom obuhvatiti izradu potrebne prateće radioničke dokumentacije, izradu primopredajne dokumentacije i izradu projekta izvedenog stanja.
Prateća čišćenja prostora tijekom izvedbe radova, kao i obuka osoblja korisnika u rukovanju instalacijom do konačne - službene primopredaje Investitoru odnosno krajnjem korisniku, moraju biti uključena u ponudbenu cijenu.
Sve predmetno je obuhvaćeno jediničnom cijenom i ne navodi se kao zasebna stavka!</t>
  </si>
  <si>
    <t>Obilazak lokacije</t>
  </si>
  <si>
    <t>Ponuditelj može obići i detaljno pregledati lokaciju (zonu obuhvata). Neovisno o tome je li ponuditelj obišao lokaciju, Naručitelj će smatrati da je ponuditelj obišao i detaljno pregledao lokaciju (zonu obuhvata), te je dobro upoznat sa svim uvjetima, faktorima i resursima u odnosu i u svezi s lokacijom ili onim koji mogu utjecati na izvršenje radova, te da je na temelju navedenog podnio svoju ponudu. Stoga, odabrani ponuditelj nema pravo zahtijevati povećanje cijene ili drugu naknadu, pozivajući se da u vrijeme davanja ponude nije bio upoznat  s okolnostima vezanim uz lokaciju (zonu obuhvata).</t>
  </si>
  <si>
    <t>Napomena:</t>
  </si>
  <si>
    <t>Prije početka radova treba odrediti točne trase cjevovoda i kanala, a tek onda početi s izvođenjem.</t>
  </si>
  <si>
    <t>Prije davanja ponude, izvođač mora pregledati projektnu dokumentaciju te zatražiti objašnjenje za eventualne nejasne stavke i na vrijeme dati svoje primjedbe. Kasnije primjedbene ne mogu se uzimati u obzir.</t>
  </si>
  <si>
    <t xml:space="preserve">Prilikom ugradnje specificirane opreme i materijala nužno je u cijelosti se pridržavati svih napomena i upozorenja navedenih u tekstualnom i grafičkom dijelu projekta i tehničkoj dokumentaciji proizvođača. Radovi moraju biti izvedeni prema projektu, te izvoditelj ne smije vršiti nikakve promjene ili odstupanja od projekta bez odobrenja stručnog nadzora, investitora i projektanta. Sva eventualna odstupanja od projekta moraju se upisati u građevinski dnevnik od strane nadzornog inženjera i moraju biti usuglašena od strane investitora. Bez odobrenja investitora , izvoditelj ne smije upotrebljavati materijale koji nisu predviđeni projektom. </t>
  </si>
  <si>
    <t>Ovim troškovnikom kao i projektom, predviđena je oprema koja prema prospektima i uputstvima proizvođača ispunjava parametre koji su projektom zahtijevani. Za sve proizvode koji su ponuđeni, ponuđač na zahtjev mora dostaviti kataloge ponuđenih proizvoda.</t>
  </si>
  <si>
    <t xml:space="preserve">Za radove na visini uračunati dopremu, otpremu i postava unutarnje pomične skele, kotači s kočnicom. Svi radovi oko postave, razne preinake (prepravci) i demontaža i odvoz skele uključiti u jediničnu cijenu.  Skela mora biti propisno ukrućena prema svim važećim propisima zaštite na radu i hrvatskim normama, a sigurna za sve prolaznike i sudionike u radu. </t>
  </si>
  <si>
    <t xml:space="preserve"> Prije izvedbe mjere svih stavki treba obvezno kontrolirati na licu mjesta.</t>
  </si>
  <si>
    <t>Naputak:</t>
  </si>
  <si>
    <t>U svaku stavku ovog troškovnika, bez posebne napomene, treba uračunati dobavu, transport, montažu na projektom predviđenu poziciju te spajanje, komplet s svim potrebnim spojnim i montažnim radom, priborom, alatom i materijalom.</t>
  </si>
  <si>
    <t xml:space="preserve">Svi radovi i potrebni materijal moraju se predvidjeti do postizanja pune pogonske gotovosti. </t>
  </si>
  <si>
    <t>INSTALACIJA PRIPREME RASHLADNOG MEDIJA</t>
  </si>
  <si>
    <t>1.</t>
  </si>
  <si>
    <t>RASHLADNI UREĐAJ za pripremu hladne vode 10/15°C s mogućnosti slobodnog hlađenja ("free cooling") sve sa zrakom hlađenim kondenzatorom izveden kao kompaktna jedinica za vanjsku ugradnju, komplet sa svim potrebnim materijalom za ugradnju, zapornom, regulacijskom i zaštitnom armaturom i opremom te osjetnicima za automatski rad, uključivo i komandni ormar.</t>
  </si>
  <si>
    <t>Uređaj je sljedećih tehničkih karakteristika :</t>
  </si>
  <si>
    <t>Opći podaci:</t>
  </si>
  <si>
    <t>- radna tvar R410a kompresora</t>
  </si>
  <si>
    <t>- punjenje freona R410a</t>
  </si>
  <si>
    <t>- broj scroll kompresora: 1+1</t>
  </si>
  <si>
    <t>- broj elektronički komutiranih (EC) ventilatora : 2 kom</t>
  </si>
  <si>
    <t>- broj crpki: 2 (radna + rezervna)</t>
  </si>
  <si>
    <t>- broj nezavisnih rashladnih krugova: 1</t>
  </si>
  <si>
    <t>- koncentracija etilenglikola: 30 %</t>
  </si>
  <si>
    <t>- Režim hlađenja direktan ekspanzija</t>
  </si>
  <si>
    <t>- rashladni učin: min 125 kW</t>
  </si>
  <si>
    <t>- vanjska temperatura - ljeto: +35 °C</t>
  </si>
  <si>
    <t>- vanjska temperatura - zima: -18 °C</t>
  </si>
  <si>
    <t>- izlazna temp. vode 10°C</t>
  </si>
  <si>
    <t>- ulazna temp. vode 15°C</t>
  </si>
  <si>
    <t>- protok mješavine vode i glikola kroz isparivač min 23,6 m³/h</t>
  </si>
  <si>
    <t>- raspoloživi diferencijalni tlak pumpe min 160 kPa</t>
  </si>
  <si>
    <t>Režim hlađenja - prirodno hlađenje (Free cooling) :</t>
  </si>
  <si>
    <t>.- rashladni učin:min. 51 kW</t>
  </si>
  <si>
    <t>- vanjska temperatura 5°C</t>
  </si>
  <si>
    <t>Elektropodaci :</t>
  </si>
  <si>
    <t>.- mrežno napajanje 400V / 3ph / 50Hz+N</t>
  </si>
  <si>
    <t>- ulazna elektro snaga u režimu hlađenja: max 60 kW</t>
  </si>
  <si>
    <t>.- radna struja max 110 A</t>
  </si>
  <si>
    <t>- Dimenzije max (d x š x v) 3200 x1200x2200 mm</t>
  </si>
  <si>
    <t>- radna masa max 2500 kg</t>
  </si>
  <si>
    <t>Rashladnik vode treba biti opremljen sa slijedećim:</t>
  </si>
  <si>
    <t>- integriranim free cooling-om hladnjakom</t>
  </si>
  <si>
    <t>- elektroupravljački ormar tvornički ugrađen na rashladnom agregatu sa kompletnom radnom i zaštitnom opremom za siguran rad rashladnika, te sa mikropocesorskim regulatorom, sa dva ulazan napajanja zasebno za elektroniku, a zasebno za kompresore i pumpe</t>
  </si>
  <si>
    <t>- kit za rad na visokim ljetnim temperaturama</t>
  </si>
  <si>
    <t>- tvornički prednapunjen uljem i freonom R410a</t>
  </si>
  <si>
    <t>- senzor vanjske temperature</t>
  </si>
  <si>
    <t>- rotalock ventil na HP/LP(tlačnoj i usisnoj) strani kompresora</t>
  </si>
  <si>
    <t>- (pasivna kontrola kapaciteta chillera)</t>
  </si>
  <si>
    <t>- glavna ON/OFF sklopka</t>
  </si>
  <si>
    <t>- ON/OFF sklopka za napajanje elektronike</t>
  </si>
  <si>
    <t>- sklopka za kontrolu protoka (flowswitch)</t>
  </si>
  <si>
    <t>- hidraulički modul koji sadrži radnu i rezervnu pumpu</t>
  </si>
  <si>
    <t>- antivibracijske opružne amortizere</t>
  </si>
  <si>
    <t>- Vodenim rezervoarom min 200 l</t>
  </si>
  <si>
    <t>- ekspanzijsku posudu 8 l</t>
  </si>
  <si>
    <t>- elektronički ekspanzioni ventil (EEV)</t>
  </si>
  <si>
    <t>- sučelje sa grafičkim displayem za lokalni nadzor i upravljanje rashladnikom</t>
  </si>
  <si>
    <t>- sučelje za daljinski nadzor i upravljanje preko WEB-SNMP i Modbus sučelja</t>
  </si>
  <si>
    <t>- Jedinica mora biti opremljana sustavom za sekvencijalni rad više jedinica</t>
  </si>
  <si>
    <t>- Jedinica mora biti u izuzetno tihoj izvedbi. Razina buke max 60 dB(A) na 10m</t>
  </si>
  <si>
    <t>Uređaj potrebno isporučiti kao komplet funkcionalne cjeline, kompletirani s fleksibilnim cjevnim priključcima.</t>
  </si>
  <si>
    <t>komplet</t>
  </si>
  <si>
    <t>2.</t>
  </si>
  <si>
    <t>DEMONTAŽNI SKLOP ZA PUNJENJE instalacije pripreme rashladnog medija omekšanom vodom, tj. smjesom etilen-etilen glikola/ voda, koji se sastoji od ručnog ventila s kapom DN 25 i čepom s lančićem (2 kompleta) i gumenim (PVC) crijevom l = 3,0 m, ionskog omekšivača G=2 m3/h, pripadne cirkulacijske crpke, P=0,2 kW, cijevne i regulacijske armature.</t>
  </si>
  <si>
    <t>Cijeli sklop treba izraditi tako da ga je moguće smjestiti na pokretno postolje od čeličnih profila, te ga koristi samo po stvarnoj potrebi.</t>
  </si>
  <si>
    <t>NAPOMENA :</t>
  </si>
  <si>
    <t>Punjenje instalacije je moguće, po potrebi zatražiti i od za to ovlaštenih (registriranih) tvrtki, koje pojeduju svu potrebnu opremu i uređaje.</t>
  </si>
  <si>
    <t>3.</t>
  </si>
  <si>
    <t>KUGLASTA SLAVINA s protuprirubnicama, brtvama i vijcima za rashladni medij, dimenzije:</t>
  </si>
  <si>
    <t xml:space="preserve">DN  32    NP10                      </t>
  </si>
  <si>
    <t>PLOSNATI ZASUN s protuprirubnicama, brtvama i vijcima za rashladni medij, dimenzije:</t>
  </si>
  <si>
    <t xml:space="preserve">DN  80    NP10                      </t>
  </si>
  <si>
    <t>RUČNI VENTIL s kosim vretenom s protuprirubnicama, brtvama i vijcima za rashladni medij, dimenzije:</t>
  </si>
  <si>
    <t xml:space="preserve">DN  100   NP10                      </t>
  </si>
  <si>
    <t>HVATAČ NEČISTOĆE s protuprirubnicama, brtvama i vijcima, za rashladni medij, dimenzije:</t>
  </si>
  <si>
    <t xml:space="preserve">DN  80    NP10                       </t>
  </si>
  <si>
    <t>NEPOVRATNI VENTIL ZA VODU, za ugradnju između prirubnica, s brtvama i vijcima, za rashladni medij, dimenzije:</t>
  </si>
  <si>
    <t>TERMOMETAR sa zaštitnim mjednim tuljcem za ugradnju u cjevovod, mjernog područja od 0 do 30°C.</t>
  </si>
  <si>
    <t>MANOMETAR radnog područja 0-6 bar, sa ventilom za odvajanje.</t>
  </si>
  <si>
    <t>ISPUSNI PIPAC za pražnjenje vertikalnih vodova s priključkom za gumenu cijev i kapom. 
DN15 ( R 1/2")</t>
  </si>
  <si>
    <t>BEŠAVNE ČELIČNE CIJEVI za razvod rashladnog medija 10/15°C, (dio koji se odnosi na razvod izvan građevine, na otvorenom), uključivo koljena i prelazni komadi, prema standardu HRN EN 10220 (DIN 2448), slijedećih dimenzija:</t>
  </si>
  <si>
    <t>IZOLACIJE ČELIČNOG CJEVOVODA rashladnog medija,  debljine 19 mm (posebna stavka troškovnika),  50 mm mineralne vune, sve u oblozi od Al-lima debljine 0,75 mm.</t>
  </si>
  <si>
    <t xml:space="preserve">Izolacija cijevi DN80                </t>
  </si>
  <si>
    <t>10</t>
  </si>
  <si>
    <t>ISPORUKA DRŽAČA CIJEVI I OPREME, izrađeni od profilnog željeza i lima ukupne mase:</t>
  </si>
  <si>
    <t>LIMENI POKROV vanjskih cjevovoda i armature pripreme rahladnog medija.Pokrov je potrebno izvesti po montaži kompletnog cjevovoda i armature uz izmjeru na licu mjesta.Pokrov je potrebno izvesti demontažno iz pocinčanog lima debljine min. 0,75 mm.</t>
  </si>
  <si>
    <t>SMJESA  ETILEN-GLIKOL /VODA u koncentraciji 35% za početno punjenje sistema rashladnik vode - izmjenjivači topline.</t>
  </si>
  <si>
    <t>l</t>
  </si>
  <si>
    <t>SITNI POTROŠNI MATERIJAL, koji je potreban za montažu specificirane opreme, kao što su  brtve, vijci, matice, kisik, acetilen, elektrode, zavjesni materijal, fitinzi i sl. do potpune pogonske sposobnosti, uključivo i izradu zaštitinih kapa (rozeta) za prolaz cijevi rashladnog sredstva kroz pročeljni zid građevine.</t>
  </si>
  <si>
    <t>PUŠTANJE U POGON rashladnih agregata uz prethodnu kontrolu instalacije, funkcionalna proba, podešavanje svih elemenata, probni rad i mjerenje osnovnih radnih paramterara. Puštanje vrši isključivo ovlašteni servis. 
Stavka obuhvaća i izdavanje protokola o puštanju u rad i izdavanje jamstvenih listova.</t>
  </si>
  <si>
    <t xml:space="preserve">INŽINJERING SUSTAVA, PROBNI POGON, REGULACIJA, BALANSIRANJE I MJERENJE izdašnosti i funkcionalnosti instalacije hlađenja, što obuhvaća provjeru sve opreme, izradu, programiranje i podešavanje daljinskog nadzora, te provjeru i ispitivanje istoga, uključivo obuku predstavnika korisnika za daljnje korištenje ugrađene opreme, uz izdavanje atesta o mjerenju. Troškovi električne energije i vode su uključeni.  </t>
  </si>
  <si>
    <t>Izrada uputstava za rad i održavanje.
Pismena predaja jamstvenih listova.
Izrada i postavljanje natpisnih pločica.
Izrada dokumentacije izvedenog stanja. 
Priprema za tehnički pregled.</t>
  </si>
  <si>
    <t>4.</t>
  </si>
  <si>
    <t>m</t>
  </si>
  <si>
    <t>INSTALACIJA REDUNDIRANOG KLIMA SUSTAVA</t>
  </si>
  <si>
    <t>KLIMA ORMAR ("INROW" jedinice) :</t>
  </si>
  <si>
    <t>Vertikalni rashladni ormari hlađenih smjesom voda-glikol (10/15°C) s horizontalnim strujanjem zraka, približnih dimenzija visine i dubine kao ostali IT (serversko komunikacijski) ormari (imaju visinu oko 2 m i dubinu max 1,1 m), širine max 300 mm.</t>
  </si>
  <si>
    <t>Klima ormari moraju imati mogućnost rada u ljetnom periodu u režimu hlađenja rashladnim medijem 10/15°C, a u zimskom periodu u režimu hlađenja rashladnim medijem 10/15°C ("free cooling") ili više (12/17°C).</t>
  </si>
  <si>
    <t>Klima ormari moraju raditi po In-line/in row principu (u redu s IT ormarima) - preuzimanje vrućeg zraka sa stražnje strane (iz tople zone), a ispuhivanje ohlađenog zraka u prednju hladnu zonu i sadrže:</t>
  </si>
  <si>
    <t>- Prozračna prednja i stražnja vrata. Bravice s ključem.
 - S transportnim kotačima i nivelirajućim nogama. 
 - Display ugrađen na prednju stranu. 
 - Redundantne upravljive ventilatore (varijabilne brzine) izmjenjive u radu (ukupnog kapaciteta minimalno 1500l/s)
 - Izmjenjivač topline na hladnu vodu (ulazna temperatura vode 5 do 15°C) kapaciteta minimalno 24 kW pri: 
 - ΔT 5.5°C 
 - ulazna temperatura vode 12°C ili više (free cooling u zimskom periodu)
 - protok vode manji od 1,2 l
 - ulazna temperatura toplog zraka 37°C ili više ILI JEDNAKO VRIJEDAN SUSTAV</t>
  </si>
  <si>
    <t>- ulaz cjevovoda s donje i gornje strane
 - Premosnica s ručnim ventilom (za odabir dvoputni /troputni načina rada) i automatskim električnim balansirajućim troputnim ventilom (sa promjenjivim kutom vođenja)
 - Upravljačku elektroniku
 - Redundantno napajanje (u slučaju kvara jednog, drugo treba biti dostatno za minimalno 60% kapaciteta)
 - Dva ulazna kabela i ATS (s jednim kabelom treba imati puni kapacitet)
 - Mrežnu komunikaciju sa centralnim nadzornim sustavom ILI JEDNAKOVRIJEDAN SUSTAV</t>
  </si>
  <si>
    <t>-Minimalno 7 osjetnika temperature (6 internih +jedan vanjski za montažu na susjedni IT ormar)
 - Linijski osjetnik vode ispod i oko klime minimalne dužine 5m osjetljiv po cijeloj dužini s mogućnošću produženja. ILI JEDNAKOVRIJEDAN SUSTAV</t>
  </si>
  <si>
    <t>- Osjetnik nivoa vode/kondenzata u kadici kondenzata
 - Osjetnik prepunjenosti kadice kondenzata
 - Pumpu za odvod kondenzata (kapaciteta minimalno 5 l/h)
 - Perivi filtar za zrak ILI JEDNAKOVRIJEDAN SUSTAV</t>
  </si>
  <si>
    <t>Mjerenja na klima ormarima:</t>
  </si>
  <si>
    <t>- Mjerenje protoka zraka
 - Mjerenje protoka vode
 - Mjerenje ulazne I izlazne temperature vode i zraka
 - Mjerenje temperature zraka na ulazu IT ili UPS ormara
 - Mjerenje kapaciteta hlađenja u kW
 - Mjerenje čistoće filtera
 - Mjerenje prisustva vode oko ormara trakastim osjetnikom minimalne dužine 5m
 - Mjerenje rashladnog opterećenja u kW ILI JEDNAKOVRIJEDAN SUSTAV</t>
  </si>
  <si>
    <t>Prikaz veličina na klima ormarima:</t>
  </si>
  <si>
    <t>- grafički display s tekstualnim porukama stanja</t>
  </si>
  <si>
    <t>Način regulacije hlađenja :</t>
  </si>
  <si>
    <t>- Putem kombinacije regulacije protoka vode i brzine ventilatora, a temeljem kombinacije temperature na osjetnicima tople zone, hladne zone i temperature ulaznog zraka na susjednom IT ormaru. 
 .- Mogučnost međusobnog povezivanja svih jedinica unutar jedne zone hlađenja u grupu kako bi se postigla jednolikost u hlađenju svakog IT ormara te te uštete energije i životnog vijeka uređaja.</t>
  </si>
  <si>
    <t>Zaštite :</t>
  </si>
  <si>
    <t>- Od prepunjenja kadice za skupljanje kondenzata (u slučaju začepljenja odvoda - alarm i promjena načina rada odnosno gašenje klime i odlazak u bypass).</t>
  </si>
  <si>
    <t>Komunikacija :</t>
  </si>
  <si>
    <t>- RS 232 za servisiranje ili nadogradnju firmware
 - Ethernet port – spajanje na intranet/internet
 - WEB/SNMP,FTP i telnet sučelje
 - Slanje E-maila-a u slučaju kvara klime ili previsokih temperatura zraka ili vode ili nekog drugog događaja
 - Modbus</t>
  </si>
  <si>
    <t>REDUNDANTNI CENTRALNI  RAZVOD VODE - CDU :</t>
  </si>
  <si>
    <t xml:space="preserve">Centralni redundantni razvod vode (CDU) u IT ormaru (dimenzija približno kao i ostali IT ormari 750 x 1200 x visina 2000mm), koji se sastoji od dva razdjelnika hladne vode (10°C) svaki s 8 radnih i jednim pričuvnim ventilom, oba spojena na dva cjevovoda, te dva povratna razdjelnika (15°C) isto tako spojena na dva povratna cjevovoda. </t>
  </si>
  <si>
    <t>U redovnom radu jedan razdjelnik treba biti spojen na jedna cjevovod a drugi na drugi cjevovod, te se u slučaju potrebe ventilima mora moći spojiti oba razdjelnika na jedan (ispravan) cjevovod.
Svi priključci trebaju biti prema dolje budući da će trase cjevovoda prolaziti kroz dupli pod.</t>
  </si>
  <si>
    <t>Ulazne i izlazne cijevi i priključci trebaju biti DN100, zatim se račvati na dva razdjelnika DN80.</t>
  </si>
  <si>
    <t>Na oba ulaza svakog razdjelnika hladne vode trebaju biti nepovratni ventil DN80, zatim ventil DN80, pa čistač nečistoća pa ventil DN80, a na samim razdjelnicima ventili (8+1 kom po grani) DN32 prema  rashladnim in row ormarima.  
Na povratnim razdjelnicima ili sakupljačima uz podesive ventile (8+1 kom DN32) za povrat tople vode s rashladnih in row ormara trebaju prema glavnom cjevovodu biti samo ventil DN80 i nepovratni ventil DN80. 
Sve cijevi, ventili i dijelovi razdjelnika trebaju biti izolirane fleksibilnim elastomernim materijalom  debljine minimalno 14,5 mm.</t>
  </si>
  <si>
    <t>CJEVOVOD od centralnog razvoda vode (CDU) do pojedine klime jedinice (rashladnog ormara) :</t>
  </si>
  <si>
    <t>Treba se sastojati od dvije DN 40 cijevi (jedna za rashlađenu vodu i druga za povrat prema distribucijskom ili razvodnom ormaru).</t>
  </si>
  <si>
    <t>Sve cijevi trebaju biti u jednom komadu bez među spojeva. Jedan spoj (konektor DN40) je u klimi a drugi u razvodnom ormaru. Zbog toga i zbog sigurnosti treba se koristiti Pex-Al-Pex cijevi (Plastika, aluminij, plastika) čiji je unutarnji promjer 40 mm, a vanjski 50 mm.</t>
  </si>
  <si>
    <t>Cijevi trebaju biti izolirane fleksibilnim elastomernim materijalom debljine 13 mm i učvršćene plastičnim nosačima svakih 80 do 100 cm.</t>
  </si>
  <si>
    <t>Nosači trebaju biti pripremljeni i za buduća dva cjevovoda.</t>
  </si>
  <si>
    <t>Radionički nacrt CDU-a predmet je dokumentacije izvedenog stanja.</t>
  </si>
  <si>
    <t>Dužine cjevovoda :
 - Klima 1 (2x 10 m)
 - Klima 2 (2x 9 m)
 - Klima 3 (2x 6 m)
 - Klima 4 (2x 8 m)
 - Klima 5 (2x 8 m) 
 - Klima 6 (2x 6 m) 
 - Klima 7 (2x 10 m) 
 - Klima 8 (2x 12 m)</t>
  </si>
  <si>
    <t xml:space="preserve">Sveukupno (dodatak 20%):                           </t>
  </si>
  <si>
    <t>KANALIZACIJSKE, PROPILENSKE CIJEVI za odvod kondenzata sa unutarnjih jedinica, uključivo potreban broj fazonskih komada (fitinga), brtvi i sifona, te “mokri” sifon spoj na izlijevno mjesto (oborinska vertikala u pročeljnom zidu) :
 Odvod kondenzata voditi istom trasom kao i cjevovod do CDU jedinice. u podignutom podu cca 34m u spuštenom stropu cca 8m u prostoru cca 19m 
 Ø32 - Ø75</t>
  </si>
  <si>
    <t>5.</t>
  </si>
  <si>
    <t xml:space="preserve">PUŠTANJE U POGON INROW rashladnih jedinica uz prethodnu kontrolu instalacije, funkcionalna proba, podešavanje svih elemenata, probni rad i mjerenje osnovnih radnih paramterara. Puštanje vrši isključivo ovlašteni servis. </t>
  </si>
  <si>
    <t>Stavka obuhvaća i izdavanje protokola o puštanju u rad i izdavanje jamstvenih listova.</t>
  </si>
  <si>
    <t>6.</t>
  </si>
  <si>
    <t>Izrada uputstava za rad i održavanje.</t>
  </si>
  <si>
    <t>Pismena predaja jamstvenih listova.</t>
  </si>
  <si>
    <t>Izrada i postavljanje natpisnih pločica.</t>
  </si>
  <si>
    <t xml:space="preserve">Izrada dokumentacije izvedenog stanja. </t>
  </si>
  <si>
    <t>Priprema za tehnički pregled.</t>
  </si>
  <si>
    <t>INSTALACIJA OVLAŽIVANJA ZRAKA (ukoliko se NE nude INROW opcija s ovlaživačem</t>
  </si>
  <si>
    <t xml:space="preserve">LOKALNI ELEKTRIČNI PARNI, PROSTORNI OVLAŽIVAČ ZRAKA, kompletiranog s parnim cilindrom, elektrodama za čišćenje, uz set priključnih kabela, parnu cijev, cijev kondenzata, te mikroprocesorsko elektronsko upravljanje za postizanje optimalnog učinka, s osjetnikom vlage, s prostornim higrostatom, te tlačnom sklopkom. </t>
  </si>
  <si>
    <t>Automatski nastavak koncentracije vode u parnom cilindru, bez posebne pripreme vode, za izravan priključak na vodovodnu mrežu, tlak 1÷10 bar, elektromagnetski ventili za automatski dovod i odvod vode, samostalan naponski priključak. Jedinica u potpunosti sastavljena i ožičena, pripremljena za montažu na zid.</t>
  </si>
  <si>
    <t>Tehnički podaci:
- volumni protok zraka :     22  m3/h
- količina pare (vode) :       2,0 kg/h
- električna snaga :             1,6   kW
Dodatna oprema – isporučena s uređajem:
- prostorni osjetnik/ regulator vlage</t>
  </si>
  <si>
    <t>- zaporni ventil DN 15, manometar,  filter DN15</t>
  </si>
  <si>
    <t>FIZIKALNI OMEKŠIVAČ VODE, pripremljenog za zidnu montažu, s priključkom ugrađenih elektroda na električno napajanje, kojim se spriječava srastanje kristala kamenca i njihovo taloženje bilo u priključnoj cijevi, bilo u spremniku elektroparnog, prostornog ovlaživača zraka.</t>
  </si>
  <si>
    <t>Uređaj treba imati 100% garanciju funkcioniranja (prema DVGW-u).</t>
  </si>
  <si>
    <t>Tehničke karakteristike :</t>
  </si>
  <si>
    <t>.- priključak vode : DN20</t>
  </si>
  <si>
    <t>.- el. napajanje : 0,5 kW</t>
  </si>
  <si>
    <t>PP-R CIJEVI, uključivo i cijevnu izolaciju s parnom branom, spojni i brtveni materijal i priključnu zapornu armaturu za razvod hladne vode za elektroparni prostorni ovlaživač zraka, te koljena i prelazni komadi, prema standardu, slijedećih dimenzija:</t>
  </si>
  <si>
    <t>25x2,3                       m 17</t>
  </si>
  <si>
    <t>SITNI POTROŠNI MATERIJAL, koji je potreban za montažu specificirane opreme, kao što su  brtve, vijci, matice, kisik, acetilen, elektrode, zavjesni materijal, fitinzi i sl. do potpune pogonske sposobnosti, uključivo i izradu zaštitinih kapa (rozeta) za prolaz cijevi dovoda vodovodne vode kroz zidove prizemlja, kao i izvedbu odvodnje kondenzata prostornog ovlaživača zraka.</t>
  </si>
  <si>
    <t xml:space="preserve">Stavkom predvidjeti i priključak odvodnje kondenzata od potrošača u dupli pod do odvoda preko "mokrog" sifona </t>
  </si>
  <si>
    <t xml:space="preserve">PROBNI POGON, REGULACIJA, BALANSIRANJE I MJERENJE izdašnosti i funkcionalnosti instalacije ovlaživanja zraka, uključivo i trošak ovlaštenog servisera elektroparnog ovlaživača, uz izdavanje atesta o mjerenju. Troškovi električne energije i vode su uključeni.  </t>
  </si>
  <si>
    <t>PROTUPOŽARNA BRTVLJENJA</t>
  </si>
  <si>
    <t>Izvedba protupožarnog brtvljenja na prolazu cijevi  za strojarske instalacije na granici požarnog sektora.  Protupožarno brtvljenje izvesti prema normi HRN DIN 4102 za trajnost vatrootpornosti od 60(90) minuta sa vatrozaštitnom masom. Uz svaki brtvljeni prolaz postaviti odgovarajuću natpisnu pločicu za označavanje. Dimenzija otvora na prolazu cijevi mora biti takve veličine da protupožarni materijal ispuni min. 40% površine otvora.</t>
  </si>
  <si>
    <t>d20 mm</t>
  </si>
  <si>
    <t xml:space="preserve">d40 mm </t>
  </si>
  <si>
    <t>d250 mm</t>
  </si>
  <si>
    <t>Izvedba protupožarnog brtvljenja na prolazu kanala, rešetki, protupožarnih zaklopki strojarske  instalacije na granici požarnog sektora.  Protupožarno brtvljenje izvesti prema normi HRN DIN 4102 za trajnost vatrootpornosti od 60(90)minuta sa vatrozaštitnom masom. Uz svaki brtvljeni prolaz postaviti odgovarajuću natpisnu pločicu za označavanje. Dimenzija otvora na prolazu mora biti takve veličine da protupožarni materijal ispuni min. 40% površine otvora.</t>
  </si>
  <si>
    <t>VENTILACIJA</t>
  </si>
  <si>
    <t>Potrebni statički tlak: Hext= 120 Pa</t>
  </si>
  <si>
    <t>Centrifugalni ventilator u protueksplozijskoj izvedbi, kompaktnog dizajna, regulacijom brzine vrtnje preko transformatora, s kućištem iz lijevanog silumina i aluminijskim rotorom, s AC motorom.</t>
  </si>
  <si>
    <t>Potrebni protok :Q= 430m3/h</t>
  </si>
  <si>
    <t>Električna snaga (u radnoj točki): NEL &lt; 100 W</t>
  </si>
  <si>
    <t>Napajanje: 3x380V/50Hz</t>
  </si>
  <si>
    <t>Jakost struje (u radnoj točki): &lt; 0,75 A</t>
  </si>
  <si>
    <t>Masa: &lt; 8 kg</t>
  </si>
  <si>
    <t>Nivo zvučnog tlaka na 3m: &lt; 50 dB(A)</t>
  </si>
  <si>
    <t>Stupanj Ex zaštite: Ex 2G IIC T2 min.</t>
  </si>
  <si>
    <t>u kompletu s termičkom zaštitom</t>
  </si>
  <si>
    <t>Osjetnik protoka</t>
  </si>
  <si>
    <t>Ugradnja uranjajućeg osjetnika protoka na ventilacijski kanal. Osjetnik je u Ex izvedbi, Ex G IIC T2.
Stavkom obuhvaćeno bušenje rupe 1/2" u kanalu i montaža osjetnika. 
Nabava i isporuka osjetnika, kao i spajanje osjetnika na relejnu kutiju  je obuhvaćeno troškovnikom elektrotehničkih radova.</t>
  </si>
  <si>
    <t>Vanjski osjetnik temperature</t>
  </si>
  <si>
    <t>Vanjski osjetnik temperature za mjerenje temperature vanjskih prostora ili unutarnjih prostora s povišenim zahtjevima zaštite, s digitalnim izlazom</t>
  </si>
  <si>
    <t>Osjetnik temperature</t>
  </si>
  <si>
    <t>Osjetnik temperature za mjerenje temperature unutarnjih prostora data centara, s digitalnim izlazom</t>
  </si>
  <si>
    <t>Osjetnik relativne vlažnosti</t>
  </si>
  <si>
    <t>Osjetnik relativne vlažnosti za mjerenje relativne vlažnosti unutarnjih prostora data centara, s digitalnim izlazom</t>
  </si>
  <si>
    <t>Vanjski osjetnik relativne vlažnosti</t>
  </si>
  <si>
    <t>Vanjski osjetnik relativne vlažnosti za mjerenje relativne vlažnosti vanjskih prostora ili unutarnjih prostora s povišenim zahtjevima zaštite, s digitalnim izlazom</t>
  </si>
  <si>
    <t>Okrugli zračni kanali "spiro cijevi" za razvod zraka izrađeni od pocinčanog lima dijagonalno ili poprečno ukrućeni, komplet s koljenima sa skretnim limovima, račvama, prijelaznim i etažnim komadima.</t>
  </si>
  <si>
    <t>U specificiranu masu lima uključene su prirubnice, spojnice, brtve, vijci, kutnici, falcani uzdužni i poprečni spojevi te ukrućenja, uključivo poprečne navojne šipke.</t>
  </si>
  <si>
    <t>Višesmjerna rasteretna žaluzina za ugradnju u zid pri stropu, u kompletu s protuokvirom s uloškom za prilagodbu debljini zida. Stavka uključuje spojni i montažni materijal i sve do pogonske gotovosti. Dimenzije:</t>
  </si>
  <si>
    <t>440 x 440 mm</t>
  </si>
  <si>
    <t>Cilindrična protupožarna zaklopka motornim pogonom EI 120/90</t>
  </si>
  <si>
    <t>fi 200 mm</t>
  </si>
  <si>
    <t>2</t>
  </si>
  <si>
    <t>1</t>
  </si>
  <si>
    <t>Nepovratna zaklopka, mehanička u EX izvedbi normalno zatvorena</t>
  </si>
  <si>
    <t>4</t>
  </si>
  <si>
    <t>14.</t>
  </si>
  <si>
    <t>Pomoćni montažni materijal uključivo nespecificirane spojnice, fazonske komade, koljena, ovjesni pribor, materijal za spajanje i slično. Napomena: 
- predvidjeti upotrebu skela ili pokretnih bina za montažu kanala i ventilatora na visini do max. 6 m 
-montažom nisu obuhvaćeni građevinski i elektroinstalaterski radovi.</t>
  </si>
  <si>
    <t xml:space="preserve">Puštanje u pogon uključuje montažu elemenata automatike u polju te električno spajanje s elektroupravljačkim ormarom. Spajanje glavnog kabela napajanja s elektroupravljačkim ormarom. Usklađivanje djelovanja opreme za automatiku u polju s instalacijom elektromotornog pogona. Programiranje DDC regulatora, ispitivanje signala za osiguravanje funkcionalno ispravnog rada svih sustava po specifikaciji strojarskog i električnog projekta. Izrada konačnih aplikacijskih shema te davanje tehničke dokumentacije. Obuka kadrova korisnika za servis, upravljanje i intervencije. </t>
  </si>
  <si>
    <t>Parametriranje i fino podešavanje ventilacijskih sustava</t>
  </si>
  <si>
    <t>Ispititvanje i puštanje u pogon ugrađene opreme na lokaciji od strane stručne ovlaštene osobe.</t>
  </si>
  <si>
    <t>Projekt izvedenog stanja (str.)</t>
  </si>
  <si>
    <t>OSTALI RADOVI</t>
  </si>
  <si>
    <t>Izvedba prodora za strojarske instalacije (odvod kondenzata sa INROW jedinica, odvodnja sa nadstrešnica, spoj omekšivača i ovlaživača te inastalacije Novec) na granici požarnog sektora. Dimenzija otvora prema cijevima</t>
  </si>
  <si>
    <t>d40 mm Novec</t>
  </si>
  <si>
    <t>d25 mm</t>
  </si>
  <si>
    <t>d75 mm</t>
  </si>
  <si>
    <t>Protupožarno brtvljenje izvesti materijalom s karakteristikama vatrootpornosti prema mjerama zaštite od požara. Uz svaki brtvljeni prolaz postaviti odgovarajuću natpisnu pločicu za označavanje. Dimenzija otvora na prolazu cijevi mora biti takve veličine da protupožarni materijal ispuni min. 40% površine otvora.</t>
  </si>
  <si>
    <t>17</t>
  </si>
  <si>
    <t>NOVEC</t>
  </si>
  <si>
    <t xml:space="preserve">Uređaj s cilindričnim spremnikom radnog tlaka 25 bara s plinom NOVEC 1230, 142 l, stojeći s usponskom cijevi i automatski upravljanim ventilom DN50, kontaktnim manometrom (specificirano zasebno). 
Punjenje spremnika je 96 kg plina NOVEC1230.
Komplet treba posjedovati VdS certifikat i Uvjerenje o ispravnosti i podobnosti.
</t>
  </si>
  <si>
    <t xml:space="preserve">Držač spremnika 142 l u kompletu s anker vijcima za beton, podloškama i maticama.
</t>
  </si>
  <si>
    <t xml:space="preserve">Priključna visokotlačna gibljiva cijev DN50, 90°
sa važećim certifikatom i uvjerenjem o ispravnosti i podobnosti.
</t>
  </si>
  <si>
    <t>Adapter za priključak ventila uređaja sa razvodnim 
cjevovodom sa cijevnim navojem 2", NP25, s atestom.
Kvaliteta proizvoda kao:Kidde.</t>
  </si>
  <si>
    <t xml:space="preserve">Kontaktni manometar 25 bara
sa važećim certifikatom i uvjerenjem o ispravnosti i podobnost.
</t>
  </si>
  <si>
    <t xml:space="preserve">Električni aktivator 24V DC, 0.5A
sa važećim certifikatom i uvjerenjem o ispravnosti i podobnosti.
</t>
  </si>
  <si>
    <t>kom.</t>
  </si>
  <si>
    <t xml:space="preserve">Ručni aktivator.
sa važećim certifikatom i uvjerenjem o ispravnosti i podobnosti.
</t>
  </si>
  <si>
    <t xml:space="preserve">Mlaznica za NOVEC 1230 - tip 360°- DN25 (1"), mesing
sa važećim certifikatom i uvjerenjem o ispravnosti i podobnosti.
</t>
  </si>
  <si>
    <t xml:space="preserve">Mlaznica za NOVEC 1230 - tip 360°- DN20 (3/4"), mesing
sa važećim certifikatom i uvjerenjem o ispravnosti i podobnosti.
</t>
  </si>
  <si>
    <t>Mlaznica za NOVEC 1230 - tip 360°- DN15 (1/2"), mesing
Sa VdS certifikatom i Uvjerenjem o ispravnosti i podobnosti.</t>
  </si>
  <si>
    <t>Mlaznica za NOVEC 1230 - tip 180°- DN15 (1/2"), mesing
Sa VdS certifikatom i Uvjerenjem o ispravnosti i podobnosti.
Sa VdS certifikatom i Uvjerenjem o ispravnosti i podobnosti.</t>
  </si>
  <si>
    <t>Nosač cjevovoda MPC pocinčana konzola, u kompletu sa dvodjelnom obujmicom (teški red), pripadajućim tiplama, vijcima i maticama, za cijev dimenzije:
       DN40</t>
  </si>
  <si>
    <t>Nosač cjevovoda MPC pocinčana konzola, u kompletu sa dvodjelnom obujmicom (teški red), pripadajućim tiplama, vijcima i maticama, za cijev dimenzije:
       DN25</t>
  </si>
  <si>
    <t>Nosač cjevovoda MPC pocinčana konzola, u kompletu sa dvodjelnom obujmicom (teški red), pripadajućim tiplama, vijcima i maticama, za cijev dimenzije:
     DN20</t>
  </si>
  <si>
    <t>Nosač cjevovoda MPC pocinčana konzola, u kompletu sa dvodjelnom obujmicom (teški red), pripadajućim tiplama, vijcima i maticama, za cijev dimenzije:
     DN15</t>
  </si>
  <si>
    <t>Materijal za brtvljenje navojnih cijevnih spojeva</t>
  </si>
  <si>
    <t>Transport navedene opreme iz EU (specijalni transport posuda pod tlakom) na mjesto ugradnje</t>
  </si>
  <si>
    <t>Nostrifikacija spremnika kod OIT-a (ovlašteno inspekcijsko tijelo za posude pod tlakom)</t>
  </si>
  <si>
    <t>Tlačna proba cjevovoda zrakom ili dušikom na 3,0 bar u trajanju 10 min.</t>
  </si>
  <si>
    <t>Ultrazvučno mjerenje količine plina - nivoa tekućine u boci i signiranje</t>
  </si>
  <si>
    <t>Montaža opreme i materijala</t>
  </si>
  <si>
    <t>Funkcionalno ispitivanje bez ispuštanje plina NOVEC 1230, puštanje u rad i primopredaja</t>
  </si>
  <si>
    <t>Ispitivanje zrakonepropusnosti štićenog prostora sukladno HRN EN 15004 normi - Poglavlje E (Door fan test)</t>
  </si>
  <si>
    <t>Završno ispitivanje, puštanje u rad i obuka kadrova o rukovanju instalacijom i atestiranje od ovlaštene firme.</t>
  </si>
  <si>
    <t>Projekt izvedenog stanja u 2 primjerka (str. )</t>
  </si>
  <si>
    <t>Elektrotehnika</t>
  </si>
  <si>
    <t xml:space="preserve">PRIKLJUČCI GRAĐEVINE NA ELEKTROENERGETSKU MREŽU 
</t>
  </si>
  <si>
    <t>01</t>
  </si>
  <si>
    <t>01.1.11</t>
  </si>
  <si>
    <t>Dobava, polaganje u rov i spajanje napojnog kabela, od RASHLADNIKA-B  do GRO-M, zatim do RBD-B,  kabeli se polažu u postojeće cijevi cijev
NYY-O 4x95 mm2 + NYY-J 1x50 mm2</t>
  </si>
  <si>
    <t>kpl.</t>
  </si>
  <si>
    <t>02</t>
  </si>
  <si>
    <t>Otprema Ispitnog modula s lokacije</t>
  </si>
  <si>
    <t>Protokol ispitivanja</t>
  </si>
  <si>
    <t>BESPREKIDNA NAPAJANJA - UPS</t>
  </si>
  <si>
    <t>UPS uređaj za neprekidno napajanje  snage 50 kW, standardno sastavljen od trofaznog punoupravljivog ispravljača s korektorom snage i harmoničkih distorzija (EMI/RFI filtar), VF PWM - IGBT izmjenjivača mikroprocesorski upravljanog, LCD touch screen panela u boji za nadgledanje svih stanja UPS-a, punjača baterija, ulaznih i izlaznih prekidača, automatske statičke bypass sklopke, sljedećih karakteristika:</t>
  </si>
  <si>
    <t>tehnologija: on-line, dvostruke konverzije - potpuno besprekidan</t>
  </si>
  <si>
    <t xml:space="preserve">modularna konfiguracija, nadogradiva </t>
  </si>
  <si>
    <t>ulazni napon: 220/380, 230/400, 240/415 VAC, tri faze, N, PE</t>
  </si>
  <si>
    <t>tolerancija ulazne frekvencije: 40 – 72 Hz</t>
  </si>
  <si>
    <t>izlazna frekvencija: 50 Hz</t>
  </si>
  <si>
    <t xml:space="preserve"> IGBT ispravljač, PWM</t>
  </si>
  <si>
    <t>ulazni faktor snage: 1.0 pri 100% opterećenja</t>
  </si>
  <si>
    <t>integrirana zaštita od unutarnjeg povratnog napona</t>
  </si>
  <si>
    <t>izlazni napon: 220/380, 230/400, 240/415 VAC, tri faze, N, PE</t>
  </si>
  <si>
    <t>statička stabilnost izlaznog napona: &lt; 1%</t>
  </si>
  <si>
    <t xml:space="preserve">distorzija izlaznog napona THD(u): </t>
  </si>
  <si>
    <t>&lt; 1% kod linearnog tereta</t>
  </si>
  <si>
    <t>&lt; 5% kod nelinearnog tereta</t>
  </si>
  <si>
    <t>učinkovitost:</t>
  </si>
  <si>
    <t>ESS (Energy Saver System) mod, pri 100% opterećenja 99%</t>
  </si>
  <si>
    <t>double conversion mod, pri 100% opterećenja 96%</t>
  </si>
  <si>
    <t>opterećenje na izmjenjivaču:</t>
  </si>
  <si>
    <t>10 min 102–110% tereta</t>
  </si>
  <si>
    <t>60 sec 111–125% tereta</t>
  </si>
  <si>
    <t xml:space="preserve">10 sec 126- 150% tereta </t>
  </si>
  <si>
    <t>sučelje za isklop u nuždi ( EPO )</t>
  </si>
  <si>
    <t>automatska regulacija napona</t>
  </si>
  <si>
    <t>PWM modulacija, mikroprocesorsko upravljanje</t>
  </si>
  <si>
    <t>zaštita od prenapona, smetnji i preopterećenja</t>
  </si>
  <si>
    <t>statički i ručni bypass, cold start, soft start</t>
  </si>
  <si>
    <t>beznaponski kontakti</t>
  </si>
  <si>
    <t>mogućnost programiranja digitalnih ulaza</t>
  </si>
  <si>
    <t>Software  za nadgledanje i upravljanje</t>
  </si>
  <si>
    <t>Komunikacija:</t>
  </si>
  <si>
    <t>Mini utor: 3 komunikacijska utora</t>
  </si>
  <si>
    <t>Serijski portovi: USB</t>
  </si>
  <si>
    <t>Relejni izlaz/ulaz: 5 relejnih ulaza, 1 relejni izlaz</t>
  </si>
  <si>
    <t>SNMP adapter</t>
  </si>
  <si>
    <t>programska podrška shut-down računala (OS Win, Linux)</t>
  </si>
  <si>
    <t>inteligentno napajanje baterijama</t>
  </si>
  <si>
    <t xml:space="preserve">Ormar za besprekidno odvajanje MBS (švd: 560x860x300mm) </t>
  </si>
  <si>
    <t>Nominalna autonomija 10 minuta</t>
  </si>
  <si>
    <t>·         Funkcionalno ispitivanje UPS sustava u svim modovima rada, pojedinačno i u paralelno-redundantnom radu, varijabilnim teretom 50kW</t>
  </si>
  <si>
    <t>Doprema Ispitnog modula na lokaciju</t>
  </si>
  <si>
    <t>Spajanje Ispitnog modula na UPS spojnim kablovima</t>
  </si>
  <si>
    <t>Funkcionalno ispitivanje i testiranje rada UPS postrojenja u koracima opterećenja;</t>
  </si>
  <si>
    <t>Mjerenje opterećenja po fazama</t>
  </si>
  <si>
    <t>Mjerenje statičkih i dinamičkih karakteristika</t>
  </si>
  <si>
    <t xml:space="preserve">Odspajanje Ispitnog modula </t>
  </si>
  <si>
    <t xml:space="preserve">Dostavljanje ispitnog izviješća </t>
  </si>
  <si>
    <t>Vizualna kontrola</t>
  </si>
  <si>
    <t xml:space="preserve">Testiranje sa 20% tereta - udarno terećenje/rasterećenje </t>
  </si>
  <si>
    <t xml:space="preserve">Testiranje sa 30% tereta  - udarno terećenje/rasterećenje </t>
  </si>
  <si>
    <t xml:space="preserve">Testiranje sa 40% terete - udarno terećenje/rasterećenje </t>
  </si>
  <si>
    <t xml:space="preserve">Testiranje sa 50% terete - udarno terećenje/rasterećenje </t>
  </si>
  <si>
    <t xml:space="preserve">Skokovito opterećenje (10,20,30,40,50,60,70,80,90,100%) rasterećenje </t>
  </si>
  <si>
    <t xml:space="preserve">Testiranje sa  80% tereta  (skokovito opterećenje) </t>
  </si>
  <si>
    <t>RAZDJELNICI</t>
  </si>
  <si>
    <t>U stavkama razdjelnika obuhvaćeno je:</t>
  </si>
  <si>
    <t>Izrada dobava i doprema na gradilište razdjelnika,
 sukladno HRN EN 61439</t>
  </si>
  <si>
    <t>Ugradnja (montaža) razdjelnika, te spajanje razdjelnika.</t>
  </si>
  <si>
    <t>Dobava, ugradnja i spajanje sve potrebne i specificirane opreme.</t>
  </si>
  <si>
    <t>Razdjelnik sa vratima i odgovarajućom bravom, te eventualno sa otvorom prekrivenim pleksiglasom za očitanje brojila.</t>
  </si>
  <si>
    <t>Ugraditi potrebne uvodnice, stezaljke, oznake, natpisne pločice.</t>
  </si>
  <si>
    <t>Izvesti kompletno ožičenje razdjelnika.</t>
  </si>
  <si>
    <t>Postaviti oznake na krajeve vodiča (kod stezaljki) .</t>
  </si>
  <si>
    <t>Svi razdjelnici i paneli moraju imati sabirnicu nule i sabirnicu zemlje. Pod jednu stezaljku smije se postaviti samo jedan vodič.</t>
  </si>
  <si>
    <t>Automatski osigurači (zaštitne sklopke) moraju biti za rasklopne struje minimalno Ik3=10kA.</t>
  </si>
  <si>
    <t>Sabirnice i prekidači moraju biti za rasklopnu struju definiranu kod pojedinog razdjelnika</t>
  </si>
  <si>
    <t>Rastalni osigurači moraju imati rastalne uloške tipa gL i gG. Na njima mora biti oznaka tipa, nazivna struja, nazivni napon i ime proizvođača.</t>
  </si>
  <si>
    <t>Automatski osigurači moraju imati karakteristiku okidanja B ili C (vidi shemu).</t>
  </si>
  <si>
    <t>Vrstu elemenata birati tako da se mogu montirati na DIN nosač, da su modularni širine modula 17,5 mm. Vidljivi dio elemenata mora biti visine kao automatski osigurač (45mm).</t>
  </si>
  <si>
    <t>Razdjelnik na gradilište mora biti dopremljen sa zaštitom (najlon kartonska ambalaža).</t>
  </si>
  <si>
    <t>Kod ugradnje, razdjelnik zaštititi tako da se ne ošteti kod žbukanja i farbanja zida.</t>
  </si>
  <si>
    <t>Uz razdjelnik treba biti izdan tvornički protokol o ispitivanju u skladu sa hrvatskim propisima.</t>
  </si>
  <si>
    <t>Uz razdjelnik isporučiti shemu izvedenog stanja. Shemu postaviti u najlon vrećicu u odgovarajuću pregradu (nosač sheme).</t>
  </si>
  <si>
    <t>Razdjelnik mora imati ime proizvođača, tvornički broj i oznaku prema nacrtu.</t>
  </si>
  <si>
    <t>Natpisne pločice su sa .trajno ugraviranim natpisom</t>
  </si>
  <si>
    <t>Razdjelnik +GRO</t>
  </si>
  <si>
    <t xml:space="preserve">Dobava, montaža i spajanje razvodnog ormara oznake +GRO, dimenzija [600x(1600+100)x400mm], tipski testiran prema IEC 60439-1/IEC 61439-1-2.Ormar je slobodnostojeći, metalni, s punim metalnim vratima, sa stupnjem zaštite IP65. 
Potrebno predvidjeti 20% rezervnog prostora u svrhu budućih nadogradnji.
Stavka uključuje sav potreban montažni materijal za potpunu funkcionalnost. </t>
  </si>
  <si>
    <t>ORMAR:</t>
  </si>
  <si>
    <t>Podnožje/krov ormara 600x400mm, stupanj zaštite IP65</t>
  </si>
  <si>
    <t>Podne klizne uvodnice 600x400mm</t>
  </si>
  <si>
    <t>Usponski profili 1600mm</t>
  </si>
  <si>
    <t>Stražnja ploča 1600x600mm, stupanj zaštite IP65</t>
  </si>
  <si>
    <t>Temeljna ploča 1600x600mm</t>
  </si>
  <si>
    <t>Prednja vrata 1600x600mm, stupanj zaštite IP65</t>
  </si>
  <si>
    <t>Maska podnožja 600x100mm</t>
  </si>
  <si>
    <t>Maska podnožja 400x100mm</t>
  </si>
  <si>
    <t>Bočna stranica 1600x400mm, stupanj zaštite IP65</t>
  </si>
  <si>
    <t>Džep za dokumentaciju A4</t>
  </si>
  <si>
    <t>OPREMA:</t>
  </si>
  <si>
    <t>Tropolni rastavljač-osigurač 400A, ugradnja na temeljnu ploču</t>
  </si>
  <si>
    <t>Uložak visokoučinskih osigurača veličine 02 gG-gL, 250A</t>
  </si>
  <si>
    <t>Uložak visokoučinskih osigurača veličine 02 gG-gL, 160A</t>
  </si>
  <si>
    <t>Redne stezaljke - prema shemama</t>
  </si>
  <si>
    <t>kompl</t>
  </si>
  <si>
    <t>Tropolna shema izvedenog stanja razdjelnika +GRO-pos,  napravljena u WSCad-u, EPLAN ili slično - prije početka izrade razdjelnika poslati tropolnu shemu sa prednjim pogledom i listom materijala na odobrenje</t>
  </si>
  <si>
    <t>Vodiči, stopice, kanali i ostali pomoćni materijal</t>
  </si>
  <si>
    <t>Doprema, unošenje i povezivanje ormara s kablovima na objektu, sa ispitivanjem i izdavanjem atesta:</t>
  </si>
  <si>
    <t>UKUPNO  +GRO</t>
  </si>
  <si>
    <t>Usponski profili 2000mm</t>
  </si>
  <si>
    <t>Stražnja ploča 2000x600mm, stupanj zaštite IP65</t>
  </si>
  <si>
    <t>Prednja vrata 2000x600mm, stupanj zaštite IP65</t>
  </si>
  <si>
    <t>Bočna stranica 2000x400mm, stupanj zaštite IP65</t>
  </si>
  <si>
    <t>Set za povezivanje ormara, stupanj zaštite IP65</t>
  </si>
  <si>
    <t>BAKRENE SABIRNICE:</t>
  </si>
  <si>
    <t>Bakrena sabirnica Cu 30x10mm</t>
  </si>
  <si>
    <t xml:space="preserve">Tropolni nosač cilindričnog niskonaponskog osigurača 10,3×38mm </t>
  </si>
  <si>
    <t>Cilindrični osigurač gG 6A</t>
  </si>
  <si>
    <t>Tropolni rastavljač-osigurač 160A, ugradnja na temeljnu ploču</t>
  </si>
  <si>
    <t>LED lampica bijela 24VAC</t>
  </si>
  <si>
    <t>Nosač natpisne pločice</t>
  </si>
  <si>
    <t>Natpisna pločica</t>
  </si>
  <si>
    <t>Relej za nadzor napona i faza 3x400VAC sa dva preklopna kontakta</t>
  </si>
  <si>
    <t>Minijaturni pomoćni relej sa 4 preklopiva kontakta, In=6A - 230VAC</t>
  </si>
  <si>
    <t>Podnožje pomoćnog minijaturnog releja sa 2 ili 4 preklopiva kontakta</t>
  </si>
  <si>
    <t>Minijaturni pomoćni relej sa 4 preklopiva kontakta, In=6A - 24VDC</t>
  </si>
  <si>
    <t>Redna stezaljka sa osiguračem 2A</t>
  </si>
  <si>
    <t>Tipkalo gljiva za isključenje u slučaju nužde, 1NO+1NC, 230VAC otpuštanje zakretom</t>
  </si>
  <si>
    <t>Tipkalo bijelo 1NO+1NC</t>
  </si>
  <si>
    <t>OPREMA POLJE +N2- 600mm:</t>
  </si>
  <si>
    <t>Signalna lampica zelena</t>
  </si>
  <si>
    <t>Držač LED lampice</t>
  </si>
  <si>
    <t xml:space="preserve">Redna stezaljka sa osiguračem 2A </t>
  </si>
  <si>
    <t>Tropolni nosač sabirnica 60mm, max 630A</t>
  </si>
  <si>
    <t>Z bočni poklopac nosača sabirnica 60mm</t>
  </si>
  <si>
    <t>Dvopolni nosač sabirnica N i PE, max 630A</t>
  </si>
  <si>
    <t>Priključna kutija + umetak (žuta) za prihvat napojnih kablova 16-185mmq, širine 108mm</t>
  </si>
  <si>
    <t>Uložak visokoučinskih osigurača veličine 1 gG-gL, 160A</t>
  </si>
  <si>
    <t>Jednopolni nosač cilindričnog niskonaponskog osigurača 10,3×38mm</t>
  </si>
  <si>
    <t>Ispravljač 230VAC/24VDC, 5A</t>
  </si>
  <si>
    <t>PLC uređaj, 1MB, 24VDC,ETHERNET,2xRS232/485,FBP SD-Card Slot,LCD Display</t>
  </si>
  <si>
    <t>Utično podnožje PLC-a ,2slots, ETHERNET,24VDC,spring terminals</t>
  </si>
  <si>
    <t>TA524 AC500,Dummy Coupler Module</t>
  </si>
  <si>
    <t>MC502 MC502 -AC500,SD- Memory Card 2048MB</t>
  </si>
  <si>
    <t>TA521 Battery for RAM buffering</t>
  </si>
  <si>
    <t>DI524 S500,Digital Input Module 32DI, DI:24VDC,1-wire</t>
  </si>
  <si>
    <t>DO526
S500,Digital Output Module 8DO, DO-Transistor:24VDC/2A,1-wire</t>
  </si>
  <si>
    <t>TU515 S500,I/O Terminal Unit,24VDC,Screw for DC I/O Modules</t>
  </si>
  <si>
    <t>Izrada programske aplikacije PLC opreme</t>
  </si>
  <si>
    <t>Izrada uputa i dokumentacije za korištenje razvodnog ormara i PLC opreme</t>
  </si>
  <si>
    <t>Ethernet switch - 12 portni</t>
  </si>
  <si>
    <t>Jednopolni minijaturni automatski prekidač B6A, prekidne moći 10kA - IEC60947-2</t>
  </si>
  <si>
    <t>Jednopolni minijaturni automatski prekidač C16A, prekidne moći 10kA - IEC60947-2</t>
  </si>
  <si>
    <t>Jednopolna+N kombinirana zaštitna sklopka C6/30mA</t>
  </si>
  <si>
    <t>Jednopolna+N kombinirana zaštitna sklopka B16/30mA</t>
  </si>
  <si>
    <t>Kombinirana zaštitna sklopka 25A/30mA, 4p</t>
  </si>
  <si>
    <t>Četveropolni minijaturni automatski prekidač B16A, prekidne moći 10kA - IEC60947-2</t>
  </si>
  <si>
    <t>Lampa za rasvjetu ormara</t>
  </si>
  <si>
    <t>Kranja sklopka sa konektorom</t>
  </si>
  <si>
    <t>Servisna utičnica 230VAC - DIN - 2P+PE - 16A</t>
  </si>
  <si>
    <t>Servisna utičnica 400VAC - DIN - 3P+N+PE - 16A</t>
  </si>
  <si>
    <t>Ventilator 250x250mm, 1F, 230VAC</t>
  </si>
  <si>
    <t>Rešetka sa filterom 250x250mm</t>
  </si>
  <si>
    <t>Termostat za ventilator 1NO,230VAC</t>
  </si>
  <si>
    <t>Termostat za ventilator 1NC,230VAC</t>
  </si>
  <si>
    <t>Grijač 100W</t>
  </si>
  <si>
    <t>Razdjelnik +RBD-A</t>
  </si>
  <si>
    <t xml:space="preserve">Dobava, montaža i spajanje razvodnog ormara oznake +RBD-A, dimenzija [(1200+600)x(2000+100)x400mm], tipski testiran prema IEC 60439-1/IEC 61439-1-2.Ormar je slobodnostojeći, metalni, s punim metalnim vratima, sa stupnjem zaštite IP65. 
Potrebno predvidjeti 20% rezervnog prostora u svrhu budućih nadogradnji.
Stavka uključuje sav potreban montažni materijal za potpunu funkcionalnost. </t>
  </si>
  <si>
    <t>Podnožje/krov ormara 1200x400mm, stupanj zaštite IP65</t>
  </si>
  <si>
    <t>Stražnja ploča 2000x1200mm, stupanj zaštite IP65</t>
  </si>
  <si>
    <t>Temeljna ploča 2000x1200mm</t>
  </si>
  <si>
    <t>Prednja vrata na preklop 2000x600mm, stupanj zaštite IP65</t>
  </si>
  <si>
    <t>OPREMA POLJE +N1- 1200mm:</t>
  </si>
  <si>
    <t>Uložak visokoučinskih osigurača veličine 00 gG-gL, 125A</t>
  </si>
  <si>
    <t>Uložak visokoučinskih osigurača veličine 000 gG-gL, 100A</t>
  </si>
  <si>
    <t>Uložak visokoučinskih osigurača veličine 000 gG-gL, 63A</t>
  </si>
  <si>
    <t>Tropolni+N odvodnik prenapona tip 1+2, 50 kA, sa preklopnim kontaktom ta signalizaciju dotrajalosti, T1-T2 N3 12.5-275s P TS QS</t>
  </si>
  <si>
    <t>Četveropolni niskonaponski strujni prekidač 160A prekidne moći 50kA sa elektroničkom zaštitnom jedinicom Ekip LS/I,  In=160A 4pFF InN=100%</t>
  </si>
  <si>
    <t>Naponski okidač SOR XT1..XT4 220...240 VAC-220...250 VDC</t>
  </si>
  <si>
    <t>Pomoćni kontakt 2Q+1SY</t>
  </si>
  <si>
    <t>Natpis ''Emergency Stop''</t>
  </si>
  <si>
    <t>Cilindrični osigurač gG 20A</t>
  </si>
  <si>
    <t>Jednopolni minijaturni automatski prekidač C10A, prekidne moći 10kA - IEC60947-2</t>
  </si>
  <si>
    <t>Jednopolna+N kombinirana zaštitna sklopka C10/30mA</t>
  </si>
  <si>
    <t>Kombinirana zaštitna sklopka 16A/30mA, 4p</t>
  </si>
  <si>
    <t>Sklopka sa ključem 0-1, 16A</t>
  </si>
  <si>
    <t>Tropolni niskonaponski strujni prekidač 100A prekidne moći 50kA sa termomagnetskom zaštitnom jedinicom TMD</t>
  </si>
  <si>
    <t>Pomoćni kontakt 2Q+1SY,  2Q+1SY 250 V XT1..XT4 F/P</t>
  </si>
  <si>
    <t>AI531
S500,Analog Input Module 8AI, U/I/RTD Thermocoupler J,K,T,N,S,15bit+sign,24VDC,2/4-wire</t>
  </si>
  <si>
    <t>Prenaponska zaštita za analogne signale</t>
  </si>
  <si>
    <t>Tropolna shema izvedenog stanja razdjelnika +RBD-A,  napravljena u WSCad-u, EPLAN ili slično - prije početka izrade razdjelnika poslati tropolnu shemu sa prednjim pogledom i listom materijala na odobrenje</t>
  </si>
  <si>
    <t>UKUPNO +RBD-A:</t>
  </si>
  <si>
    <t>Razdjelnik +RBD-B</t>
  </si>
  <si>
    <t xml:space="preserve">Dobava, montaža i spajanje razvodnog ormara oznake +RBD-B, dimenzija [(1200+600)x(2000+100)x400mm], tipski testiran prema IEC 60439-1/IEC 61439-1-2.Ormar je slobodnostojeći, metalni, s punim metalnim vratima, sa stupnjem zaštite IP65. Ormar je tip ABB IS2.
Potrebno predvidjeti 20% rezervnog prostora u svrhu budućih nadogradnji.
Stavka uključuje sav potreban montažni materijal za potpunu funkcionalnost. </t>
  </si>
  <si>
    <t xml:space="preserve">Tropolni+N odvodnik prenapona tip 1+2, 50 kA, sa preklopnim kontaktom ta signalizaciju dotrajalosti,  12.5-275s </t>
  </si>
  <si>
    <t>Tropolni rastavljač-osigurač 250A, ugradnja na sabirnički sustav 60mm, A60/85-A-3BC</t>
  </si>
  <si>
    <t>Uložak visokoučinskih osigurača veličine 1 gG-gL, 80A</t>
  </si>
  <si>
    <t>Tropolni minijaturni automatski prekidač C25A, prekidne moći 10kA - IEC60947-2</t>
  </si>
  <si>
    <t xml:space="preserve">Jednopolni nosač cilindričnog niskonaponskog osigurača 10,3×38mm </t>
  </si>
  <si>
    <t>Prenaponska zaštita za analaogne signale</t>
  </si>
  <si>
    <t xml:space="preserve">Tropolni nosač cilindričnog niskonaponskog osigurača 14×51mm </t>
  </si>
  <si>
    <t>Cilindrični osigurač gG 25A</t>
  </si>
  <si>
    <t>Tropolni nosač cilindričnog niskonaponskog osigurača 14×51mm</t>
  </si>
  <si>
    <t>Cilindrični osigurač gG 32A</t>
  </si>
  <si>
    <t>Jednopolna+N kombinirana zaštitna sklopka B10/30mA</t>
  </si>
  <si>
    <t>Jednopolna+N kombinirana zaštitna sklopka C16/30mA</t>
  </si>
  <si>
    <t>Tropolna shema izvedenog stanja razdjelnika +RBD-B,  napravljena u WSCad-u, EPLAN ili slično - prije početka izrade razdjelnika poslati tropolnu shemu sa prednjim pogledom i listom materijala na odobrenje</t>
  </si>
  <si>
    <t>UKUPNO +RBD-B</t>
  </si>
  <si>
    <t>KABELSKE STAZE I KABELI</t>
  </si>
  <si>
    <t>NAPOMENA : Prije narudžbe izmjeriti stvarne dužine krugova. Za višežilne kabele koristiti boje izolacije žila prema hrvatskim normama.</t>
  </si>
  <si>
    <t>Dobava i montaža perforirane, vruće cinčane kabelske police uključivo s poklopcima niže specificiranih dimenzija i nosivosti s integriranom spojnicom i izjednačenjem potencijala, uključujući zidne ili stropne nosače.</t>
  </si>
  <si>
    <t>Stavkama je obuhvaćena dobava elemenata, doprema na gradilište, razmjeravanje, rezanje , priprema podloge za montažu i montaža elemenata.</t>
  </si>
  <si>
    <t>Za horizontalna i vertikalna skretanja te račvanja koristiti tipske tvorničke elemente. Spajanje izvoditi sa tipskim tvorničkim elementima. U dužnom metru staze uključeni su svi potrebni elementi, vijci i tiple, konzole, ovjesni pribor, a prema potrebnoj nosivosti!
kabele u  kanalima uredno složiti, a na vertikalnim spustevima propisno pričvrstiti.</t>
  </si>
  <si>
    <t>š x v = 50 x 30 mm; 
nosivost 1,5 kN/m kod razmaka nosača 1,5m</t>
  </si>
  <si>
    <t>š x v = 100 x 60 mm; 
nosivost 1,5 kN/m kod razmaka nosača 1,5m</t>
  </si>
  <si>
    <t>š x v = 200 x 60 mm; 
nosivost 1,5 kN/m kod razmaka nosača 1,5m</t>
  </si>
  <si>
    <t>rebrasta savitljiva cijev fi 110 mm</t>
  </si>
  <si>
    <t>rebrasta savitljiva cijev fi 75 mm</t>
  </si>
  <si>
    <t xml:space="preserve">Dobava i montaža vruće cinčanih kabelskih ljestvi širine 400 mm, visine 60 mm, obračun po dužnom metru, uključujući vijke, tiple, rasteretne obujmice i nosače. </t>
  </si>
  <si>
    <t>Izvedba napojnih uzemljenja pocinčanih staza vodičem P-Y-16mm2</t>
  </si>
  <si>
    <t>Dobava i polaganje kabela u zaštitne cijevi, obujmice ili na kabelske trase. Uvod kabela u razdjelnik, električko spajanje kabela (izrada zaglavaka), za kabele glavnog energetskog razvoda. Uključene odgovarajuće stopice, obujmice za mehaničko rasterećenje kabela na usponskim trasama i u razdjelniku, kao  i sav ostali pribor</t>
  </si>
  <si>
    <t>NYY 4x95mm2+NYY 1x50mm2</t>
  </si>
  <si>
    <t>NYY 4x70mm2+NYY 1x35mm2</t>
  </si>
  <si>
    <t>NYY 5x35mm2</t>
  </si>
  <si>
    <t>NYY 5x25mm2</t>
  </si>
  <si>
    <t>NYY 5x16mm2</t>
  </si>
  <si>
    <t>NYY 5x6mm2</t>
  </si>
  <si>
    <t>NYY 5x4mm2</t>
  </si>
  <si>
    <t>NYY 5x2,5 mm2</t>
  </si>
  <si>
    <t>NYY 3x2,5 mm2</t>
  </si>
  <si>
    <t>NYY 3x1,5 mm2</t>
  </si>
  <si>
    <t>NYY 2x2,5 mm2</t>
  </si>
  <si>
    <t>NYY 7x1,5 mm2</t>
  </si>
  <si>
    <t xml:space="preserve">NHXH E90 - 7x1,5 mm2 </t>
  </si>
  <si>
    <t xml:space="preserve">NHXH E90 - 5x1,5 mm2 </t>
  </si>
  <si>
    <t xml:space="preserve">NHXH E90 - 3x2,5 mm2 </t>
  </si>
  <si>
    <t xml:space="preserve">NHXH E90 - 3x1,5 mm2 </t>
  </si>
  <si>
    <t xml:space="preserve">YSLY 4x1,5 mm2 </t>
  </si>
  <si>
    <t xml:space="preserve">LiYCY 4x1,5 mm2 </t>
  </si>
  <si>
    <t>Dobava, montaža i spajanje tipkala za isklop u nuždi s jednim NO kontaktom</t>
  </si>
  <si>
    <t xml:space="preserve">Dobava i ugradnja samogasive plastične savitljive cijevi 
 (S-PSC) za ugradnju pod žbuku u gipsane pregrade i sl. mehaničke čvrstoće &gt;=320N/5cm, cijevi sa smanjenim udjelom korozivnih elemenata, komplet sa izradom utora, montažnim i razvodnim kutijama i ostalim priborom </t>
  </si>
  <si>
    <t>S-PSC promjera DN 20 mm</t>
  </si>
  <si>
    <t>S-PSC promjera DN 25 mm</t>
  </si>
  <si>
    <t>S-PSC promjera DN 32 mm</t>
  </si>
  <si>
    <t>RASVJETA</t>
  </si>
  <si>
    <t>U svaku stavku rasvjete potrebno je predvidjeti dobavu, montažu, spajanje i funkcionalno ispitivanje. U cijenu uračunati sitni montažni materijal, izvori svjetlosti, te ostali potrebni pribor i odgovarajuće ateste. U slučaju različitih karakteristika ili oblika potrebno je konzultirati projektanta, a odabir potvrditi svjetlotehničkim proračunom</t>
  </si>
  <si>
    <t>06.01</t>
  </si>
  <si>
    <t>Dobava, montaža i spajanje ugradne LED panel svjetiljke  60x60 cm, 230 Vac.
pribor za ugradnju
kut svjetla 120°
boja svjetla 3000 K
snaga 48 W
CRI &gt; 80Ra
stupanj mehaničke zaštite IP40
iskoristivost svjetiljke &gt; 90 lm/W</t>
  </si>
  <si>
    <t>06.02</t>
  </si>
  <si>
    <t>Dobava, montaža i spajanje ugradne LED panel svjetiljke  60x60 cm, 230 Vac.
Uključena ugradnja emergency modula i baterije autonomije 3h.
pribor za ugradnju
kut svjetla 120°
boja svjetla 3000 K
snaga 48 W
CRI &gt; 80Ra
stupanj mehaničke zaštite IP40
iskoristivost svjetiljke &gt; 90 lm/W</t>
  </si>
  <si>
    <t>06.03</t>
  </si>
  <si>
    <t>06.04</t>
  </si>
  <si>
    <t>Dobava, montaža i spajanje tipkala 250V 10A
serijska/izmjenična/križna,
modularna 1 priključno mjesto
bijelo, podžbukna kutija, modul, okvir,
ugradnja +120 od gotovog poda</t>
  </si>
  <si>
    <t>Protupanična svjetiljka u pripravnom spoju 3h 128lm, oznaka strelice prema gore, IP54, svjetlosni tok &gt;200lm, snaga 4W</t>
  </si>
  <si>
    <t xml:space="preserve">PRIKLJUČNICE I PRIKLJUČCI </t>
  </si>
  <si>
    <t>U svaku stavku potrebno je predvidjeti dobavu, montažu, spajanje i funkcionalno ispitivanje. U cijenu uračunati sitni montažni materijal, te ostali potrebni pribor i odgovarajuće ateste.</t>
  </si>
  <si>
    <t>Dobava montaža i spajanje instalacijskih priključnica i prekidača za podžbuknu montažu, komplet s instalacijskim kutijama, montažnim okvirima, ukrasnim okvirima i ugrađenim modulima:</t>
  </si>
  <si>
    <t>Montažna kutija, fi60 mm, za p/Ž ugradnju</t>
  </si>
  <si>
    <t>Priključnica 1F, schuko, p/ž</t>
  </si>
  <si>
    <t>Priključnica 1F, schuko, dvostruka, 4M, p/ž</t>
  </si>
  <si>
    <t>Spajanje napajanja i upravljanja strojarske opreme za grijanje i hlađenje:</t>
  </si>
  <si>
    <t>- montaža i spajanje termostata  (isporuka - izvođač strojarskih instalacija)</t>
  </si>
  <si>
    <t xml:space="preserve">Električno spajanje protupožarnih zaklopki </t>
  </si>
  <si>
    <t xml:space="preserve">Ostali sitni spojni montažni materijal i pribor </t>
  </si>
  <si>
    <t>EKM</t>
  </si>
  <si>
    <t>Dobava i montaža komunikacijskog/poslužiteljskog razdjelnika</t>
  </si>
  <si>
    <t>· samostojeći, za ugradnju komunikacijske/poslužiteljske opreme</t>
  </si>
  <si>
    <t>· vanjskih dimenzija 700± 50 mm x 1050± 50 mm (ŠxD)</t>
  </si>
  <si>
    <t>· korisna visina za ugradnju opreme min. 42U</t>
  </si>
  <si>
    <t>· podesiva prednja okomita montažna šina, podesiva dubina ugradnje, pristup kablovima, kotačići</t>
  </si>
  <si>
    <t>· prošireno upravljanje kabelima, olakšava upravljanje nadzemnim kablovima, olakšava nadzemnu distribuciju energije, olakšava upravljanje stražnjim / okomitim kabelima</t>
  </si>
  <si>
    <t>· kompatibilnost, nožice za izravnavanje, vrata i bočne ploče koji se mogu zaključati</t>
  </si>
  <si>
    <t>· numerirane U položaje, optimiziranu dubinu, odredbe o zaštitnom uzemljenju</t>
  </si>
  <si>
    <t>· izvedba sa perforiranim jednostrukim vratima sprijeda te perforiranim dvostrukim vratima straga, sa bočnim vertikalnim vodilicama kablova sprijeda za TK dio</t>
  </si>
  <si>
    <t>· podijeljena stražnja vrata, strukturna stabilnost, montaža bez alata</t>
  </si>
  <si>
    <t>· prozračna vrata s skalabilnim opcijama hlađenja, okomite montažne ograde s kvadratnim rupama</t>
  </si>
  <si>
    <t>· s vertilalnim vodilicama/nosašima za rackmount montažu opreme sa prednje i sa stražnje strane koje su pomične po dubin</t>
  </si>
  <si>
    <t xml:space="preserve">   · mogućnost premještanja strane otvaranja prednjih vrata</t>
  </si>
  <si>
    <t xml:space="preserve">   · bočne stranice u dva dijela s ključem, kit za povezivanje sa sliedećim ormarom</t>
  </si>
  <si>
    <t>· zaključavanje prednjih i stražnjih stranica razdjelnika</t>
  </si>
  <si>
    <t>· s prednjim i stražnjim nosačima za ugradnju 19” opreme</t>
  </si>
  <si>
    <t>· mogućnost uvoda kabela i kroz krov i kroz pod</t>
  </si>
  <si>
    <t>·krov s više širokih uvodnica / rupa za kabele dovoljne širine za prolaz konektora,
 i ti otvori trebaju biti po obodima kako bi krov bilo moguće zamijeniti ili nadograditi čak i kada su kabeli instalirani</t>
  </si>
  <si>
    <t>·na vrhu ormara trebaju biti predviđene revizije za prolaz kablova koje se mogu otvoriti i zatvoriti prema potrebi</t>
  </si>
  <si>
    <t>· s prostorom za vertikalnu bočnu ugradnju jedinica za distribuciju el. energije (PDU) s prednje i sa stražnje strane  pri čemu se ne smije zauzimati prostor za smještaj poslužitelja (zero unit)</t>
  </si>
  <si>
    <t>·  lako podesiva dubina vertikalnih 19“ nosača (s oznakama dubine po horizontalnim nosačima)</t>
  </si>
  <si>
    <t>· instalacija uzemljenja</t>
  </si>
  <si>
    <t>· zaštita prema IP 20,</t>
  </si>
  <si>
    <t xml:space="preserve">   · razdjelnik se isporučuje sastavljeni i kompletno uzemljeni (stranice, krov,  prednja i stražnja vrata) te s pripremom za stabilizaciju </t>
  </si>
  <si>
    <t>· s po 4 kom. kaveznih matica i vijaka po 1U visine</t>
  </si>
  <si>
    <t>· s elementima za označavanje, ispisom oznaka, te označavanjem razdjelnika i visinskih pozicija na 19" nosačima (oznake moraju biti otporne na prašinu i vlagu)</t>
  </si>
  <si>
    <t>·  s krovnim kanalicama za vođenje podatkovnih kabela po krovu ormara</t>
  </si>
  <si>
    <t>08.02</t>
  </si>
  <si>
    <t>Dobava i ugradnja jedinice za vertikalnu distribuciju el. energije (PDU)</t>
  </si>
  <si>
    <t>· za bočnu vertikalnu ugradnju u razdjelnike opisane pod stavkom 1</t>
  </si>
  <si>
    <t>· sustav s 3-faznim ulazom, s priključcima za napajanje aktivnih uređaja i LCD prikazom mjerenja struje snage,napona i potrošnje u kWh.</t>
  </si>
  <si>
    <t>· izlazni monofazni priključci IEC 320 i to: min. 12 x IEC60320-C13 priključaka i min. 8 x IEC60320-C19 priključaka</t>
  </si>
  <si>
    <t>· naponska letva trofazna 32A izvedbe s priključnim kabelom duljine min 2m zaključenim na peteropolnoj industrijskoj priključnici 32A (muški konektor)</t>
  </si>
  <si>
    <t>· sučelje za spajanje na CSNI radi udaljenog nadzora - sklop za žični udaljeni nadzor, s RJ45 sučeljem i podrškom za protokole: HTTP, SNMP ili MODBus TCP/IP</t>
  </si>
  <si>
    <t xml:space="preserve">· sučelje za priključak senzora temperature i vlage u IKT razdjelniku i podrška za automatsku detekciju senzora
</t>
  </si>
  <si>
    <t>· s elementima za ugradnju</t>
  </si>
  <si>
    <t>· s elementima za označavanje, ispisom oznaka i označavanjem priključne letve (oznake moraju biti otporne na prašinu i vlagu)</t>
  </si>
  <si>
    <t>08.03</t>
  </si>
  <si>
    <t>Dobava i montaža komunikacijskog razdjelnika 
 -zidni
 - max dubine 400 mm
 - visina min 15U
 - staklena vrata s prednje strane
 - zaključavanje prednjih varata 
 - s prednjim i stražnjim nosačima za ugradnju 19" opreme
 - s mogućnošću uvođenja kabela s donje strane
 - s elementima za aktivno hlađenje (ventilator i termoregulacija)
 - instalacija napajanja
 - instalacija uzemljenja (set kabela i šina za uzemljenj)
 - zaštita prema IP 30
 - s po 4 kom kaveznih matica i vijaka po 1U visine
 - s elementima za označavanje, s tiskanim ispisom oznake razdjelnika (oznaka otporna na prašinu i vlagu)</t>
  </si>
  <si>
    <t>08.04</t>
  </si>
  <si>
    <t>Dobava i montaža police za 19" komunikacijski razdjelnik
 - dubine 350 mm
 - visine max 1U
 - s elementima za ugradnju</t>
  </si>
  <si>
    <t>Dobava i ugradnja elemenata za horizontalno vođenje kabela
  - visine 1U, za ugradnju u 19" razdjelnik
 - s min 4 prstena za vođenje kabela min dimenzije 100x40 mm
 - za vođenje min 48 prespojnih kabela
 - s elementima za ugradnju</t>
  </si>
  <si>
    <t>Dobava i ugradnja šuko naponske prespojne letve
 - za ugradnju u 19" razdjelnik, bez ugrađenog prekidača 
 - 16A/230V, min 7x 230V šuko priključaka
 - s ugrađenom prenaponskom zaštitom tip III</t>
  </si>
  <si>
    <t>Dobava i ugradnja 19" 48-port gigabit ethernet switch, web managed</t>
  </si>
  <si>
    <t>Dobava i montaža mrežne kabelske police, vruće cinčane, promjera žice 4,8 mm i nosivosti 0,9 kN/m kod razmaka nosača 1 m. niže specificiranih dimenzija, s integriranom spojnicom i izjednačenjem potencijala, uključujući zidne ili stropne nosače.</t>
  </si>
  <si>
    <t>š  x v = 100 x 60 mm</t>
  </si>
  <si>
    <t>š  x v = 200 x 60mm</t>
  </si>
  <si>
    <t>š  x v = 600 x 60 mm</t>
  </si>
  <si>
    <t>Mjerenje i izdavanje certifikata o izvršenom mjerenju kvalitete instaliranih FTP veza
  - sukladnost izmjerenih vrijednosti s vrijednostima prema normi ISO/IEC 11801:2002 za "Class E", odnosno TIA/EIA 568-B.1:2001 za cat. 7 "Permanent Link"
  - mjerenja obaviti prema zahtjevima iz norme HRN EN 50346
  - rezultate dostaviti u elektroničkom obliku s odgovarajućim oznakama i izračunom ukupne duljine izmjerenih kabela</t>
  </si>
  <si>
    <t>Izdavanje certifikata o izvršenom mjerenju otpora uzemljenja za razdjelnike</t>
  </si>
  <si>
    <t>SUSTAV DOJAVE POŽARA</t>
  </si>
  <si>
    <t>Odlazak na lokaciju, snimanje i izrada nacrta postojećeg stanja.</t>
  </si>
  <si>
    <t>Prije ugradnje nove vatrodojave u Trezor sale demontirati zaostatke postojeće opreme koja je još uvijek u prostoru zahvata Trezor sala.</t>
  </si>
  <si>
    <t>Sustav stabilnog gašenja požara NOVEC 1230 (elektro dio)</t>
  </si>
  <si>
    <t>Vatrodojavna centrala za upravljanje gašenjem, s 3 zone vatrodojave +3 zone gašenja, s mogučnošću povezivanja s dislociranim PC računalom, s certifikatom i uvjerenjem o ispravnosti i podobnost.</t>
  </si>
  <si>
    <t xml:space="preserve">Dobava, isporuka i montaža svjetlosno-zvučnog tabloa, s natpisom na hrvatskom jeziku "Napustite prostor - aktiviranje gašenja", dimenzija 320x125 mm.
</t>
  </si>
  <si>
    <t xml:space="preserve">Dobava, isporuka i montaža svjetlosno-zvučnog tabloa, s natpisom na hrvatskom jeziku "Ne ulazite - aktivirano gašenje", dimenzija 320x125 mm.
</t>
  </si>
  <si>
    <t>Akumulatorske baterija suhe, 12V, 7Ah</t>
  </si>
  <si>
    <t xml:space="preserve">Analogno-adresabilni optički detektor s izolatorom
- automatsko adresiranje s centrale, Inim protokol
- trobojna LED signalizacija: crveno za alarm; zeleno bljeskajuće za standby (opcija) i za identifikaciju nakon ručne aktivacije sa centrale; žuto za problem (greška ili visoki nivo onečišćenja u optičkoj komori detektora)
- automatsko prepoznavanje prisutnosti paralelnog indikatora prorade detektora
- kompenzacija „drifta“ (onečišćenja) optičkih senzora uzrokovana nečistoćom u optičkoj komori
- potpuna dijagnostika: uvid u nivo onečišćenja optičke komore detektora i verifikacija realnih vrijednosti
- memorija vrijednosti dima i temperature izmjerenih 5 minuta prije posljednjeg alarma
- bypass kontakt na podnožju osigurava kontinuitet ožičenja u slučaju skidanja detektora
- optički detektor dima koji radi na principu Tyndallovog efekta (raspršenje svjetlosti) te omogućuje vrlo ranu detekciju i signalizaciju požara
- detekcija širokog spektra čestica dima uglavnom generiranih požarom
- optička komora novog dizajna sa zabrtvljenim gornjim dijelom i zaštitnom mrežicom od 500μm za sprečavanje ulaska insekata i prašine osigurava visoku otpornost na lažne alarme
- stupanj osjetljivosti se može podesiti (0.08dB/m, 0.10dB/m, 0.12dB/m, 0.15dB/m)
- napajanje 19-30Vdc
- dimenzije: visina s podnožjem 46mm, promjer 110mm
- potrošnja standby 200 μA, potrošnja alarm max.10mA
- radna temperatura -5°C + 40°C
</t>
  </si>
  <si>
    <t xml:space="preserve">Podnožje detektora predviđeno za smještaj detektora
- opremljeno s kontaktom koji omogućuje kontinuitet strujnog kruga u slučaju skidanja detektora s linije (petlje)
- radna temperatura -5°C + 40°C
- dimenzije Ø110mm x 24mm
</t>
  </si>
  <si>
    <t xml:space="preserve">Dodatak podnožju za nadžbuknu montažu
- prihvat instalacija izvedenih putem PNT cijevi
- dimenzije Ø110mm x 24mm
</t>
  </si>
  <si>
    <t xml:space="preserve">Paralelni indikator prorade javljača
- bijele boje
- napajanje 19-30Vdc
- potrošnja 20mA@27.6V
- IP42 zaštita
- dimenzije 79x76x27mm
- radna temperatura -5°C + 40°C
</t>
  </si>
  <si>
    <t xml:space="preserve">Ručni javljač za aktiviranje gašenja, žute boje </t>
  </si>
  <si>
    <t>Stop taster za prekid aktiviranja gašenja</t>
  </si>
  <si>
    <t>Vatrodojavni repeater, izdvojena indikacijska ploča</t>
  </si>
  <si>
    <t>Alarmna sirena s bljeskalicom, 24VDC</t>
  </si>
  <si>
    <t>Vatrodojavni kabel otporan na povišenu temperaturu 
JEB-H(St)H-FE 180/E30 1x2x0.8mm2</t>
  </si>
  <si>
    <t>Vatrodojavni kabel otporan na povišenu temperaturu 
JEB-H(St)H-FE 180/E30 2x2x0.8mm2</t>
  </si>
  <si>
    <t>Kabel LiYCY 3x1mm2</t>
  </si>
  <si>
    <t>Kabel N2XH 3x1,5mm2 (napajanje centrale za gašenje)</t>
  </si>
  <si>
    <t>Gibljiva Kaoflex cijevi Ø13,5 za vođenje kabela</t>
  </si>
  <si>
    <t>Montaža opreme i kabela</t>
  </si>
  <si>
    <t>Spajanje svih elemenata sustava, programiranje centrala, ispitivanje i puštanje u rad</t>
  </si>
  <si>
    <t>Obuka korisnika</t>
  </si>
  <si>
    <t>Upute za rukovanje centralom</t>
  </si>
  <si>
    <t>Primopredaja sustava korisniku, isporuka certifikata i atestiranje</t>
  </si>
  <si>
    <t>Oprema i materijal</t>
  </si>
  <si>
    <t>Analogno adresabilni ulazno-izlazni modul s ugrađenim izolatorom petlje
- priključuje se izravno na petlju
- 1 nadzirani ulaz (nadzire status vanjskog uređaja)
- 1 nadzirani izlaz (za nadzirano napajanje jednog ili više audio-vizualnih signalnih uređaja) 
- 1 nadzirani ulaz za vanjsko napajanje
- 1 relejni izlaz (upravljanje različitim vanjskim uređajima kao što su npr. elektromagnetski držači vrata)
- Inim protokol
- 3 LED lampice u više boja - za izlaz/ulaz/signalizacija stanja izolatora
- Automatsko adresiranje (svaki uređaj se identificira putem tvornički dodijeljenog serijskog broja)
- napajanje 19-30Vdc
- potrošnja u mirovanju 80μA, u alarmu 20mA
- dimenzije 53 x 100 x 29mm
kompatibilnog sa postojećim sustavom dojave požara objekta. Modul za prihvat signala alarma i greške sa sustava za gašenje požara.</t>
  </si>
  <si>
    <t xml:space="preserve">Aspiracijski detektor sa adresabilnim točkama za uzorkovanje zraka.
- tri alarmna praga osjetljivosti, dva praga predalarma
- lokalizacija alarma po ispitnoj točci
- 48 adresabilnih ispitnih točaka
- automatsko čišćenje ispitnih točaka
- dužina linije do 100m
- laserska detekcija dima
- sedam programibilnih releja
- aplikacija za nadzor sustava putem mobilnih uređaja
- WiFi
- 20000 događaja
- UL, ULC, EN 54-20, ISO 7240-20: klasa A, B i C, ActivFire, CE, VdS
- Napajanje 18-30 VDC
</t>
  </si>
  <si>
    <t xml:space="preserve">Napajanje za aspiracijske detektore sa rezervnim baterijskim napajanjem
- ulazni napon 120 VAC i 230 VAC
- izlazni napon 27 VDC/2.8A, u alarmu 27 VDC/5A
- nadzor ulaznog napona
- nadzor baterija
</t>
  </si>
  <si>
    <t xml:space="preserve">Akumulator 12V,35Ah, 
PROIZVOĐAČ: generički
</t>
  </si>
  <si>
    <t xml:space="preserve">Nadgradna točka uzorkovanja zraka
- crnoj ili bijeloj boji
- u potpunosti nadzirane
- automatsko čišćenje
- za 6mm tube
</t>
  </si>
  <si>
    <t xml:space="preserve">6mm reduktor
- 10kom u pakiranju
</t>
  </si>
  <si>
    <t xml:space="preserve">Cijev za uzorkovanje zraka mikropromjera 6mm
- 304m paket
</t>
  </si>
  <si>
    <t>paket</t>
  </si>
  <si>
    <t xml:space="preserve">Cijev za uzorkovanje zraka mikropromjera 4mm
- 152m paket
</t>
  </si>
  <si>
    <t xml:space="preserve">6mm na 6mm spojni element
- 10kom u pakiranju
</t>
  </si>
  <si>
    <t xml:space="preserve">4mm na 4mm spojni element
- 10kom u pakiranju
</t>
  </si>
  <si>
    <t xml:space="preserve">Bezhalogeni energetski i signalni kabel tipa NHXH FE180/E30
- poboljšanih svojstava za slučaj požara s očuvanom funkcionalošću 30 minuta
- konstrukcija kabela: 3x1,5 mm2
- bez halogena, bez ispuštanja otrovnih i korozivnih plinova u slučaju požara
- reducirana gustoća dima u slučaju požara
- ne širi plamen u okomitom snopu kabela
- očuvana električna funkcija sustava u zadanom vremenu
</t>
  </si>
  <si>
    <t xml:space="preserve">Dobava, isporuka i polaganje dojavnog kabela
JEB-Y(St)Y 2x2x0,8 mm
</t>
  </si>
  <si>
    <t xml:space="preserve">Dobava i ugradnja napojnog kabela NHXH 3x1,5 mm²
</t>
  </si>
  <si>
    <t xml:space="preserve">Dobava, isporuka i montaža bijele plastične kanalice 40x40 mm.
</t>
  </si>
  <si>
    <t xml:space="preserve">Dobava, isporuka i montaža bijele plastične kanalice 20x15 mm.
</t>
  </si>
  <si>
    <t xml:space="preserve">Dobava, isporuka i polaganje kabela P/F16 mm² od uzemljivača do metalnih elemenata boca za plin i cijevi.
</t>
  </si>
  <si>
    <t>Dobava, isporuka elektromagnetnog držača protupožarnih vrata, opremljen s tipkom za ručno otpuštanje vrata i podesivim cijevnim nosačem po visini i dužini, za podnu/stropnu i zidnu montažu, sile držanja 1000N, 27Vdc, apsorcija od 100mA</t>
  </si>
  <si>
    <t>Radovi i usluge</t>
  </si>
  <si>
    <t>Montaža aspiracijskog detektora
Montaža aspiracijskog detektora na zid s vijcima i tiplama s uvlačenjem kabela;</t>
  </si>
  <si>
    <t>Montaža izlaznog i ulaznog kontrolnog modula</t>
  </si>
  <si>
    <t>Montaža analogno-adresabilni optički detektor s izolatorom</t>
  </si>
  <si>
    <t>Montaža paralelni indikator prorade javljača</t>
  </si>
  <si>
    <t>Spajanje aspiracijskih cijevi na aspiracijski detektor</t>
  </si>
  <si>
    <t>Montaža i spajanje napajanja aspiracijskog detektora</t>
  </si>
  <si>
    <t>Montaža i spajanje osjetnika za uzorkovanje</t>
  </si>
  <si>
    <t xml:space="preserve">Programiranje postojećeg sustava za dojavu požara (adresiranje dodatnih elemenata u dojavnoj petlji).
</t>
  </si>
  <si>
    <t>Dobava potrebnih oznaka i označavanje svih osjetnika</t>
  </si>
  <si>
    <t>Dobava potrebnih oznaka i označavanje svih elemenata vatrodojavnog sustava prema blok shemi</t>
  </si>
  <si>
    <t>Montaža elektromagnetnog držača protupožarnih vrata, opremljen s tipkom za ručno otpuštanje vrata</t>
  </si>
  <si>
    <t>Izrada protupožarnog brtvljenja
- na probojima između požarnih sektora sa atestiranim negorivim materijalima odgovarajuće klase vatrootpornosti i označavanje mjesta protupožarnog brtvljenja</t>
  </si>
  <si>
    <t>Prvo ispitivanje sustava od strane ovlaštene tvrtke
- cijena izražena po pojedinoj ispitnoj točki
- uključuje izdavanje uvjerenja</t>
  </si>
  <si>
    <t xml:space="preserve">Izrada uputa o rukovanju sustavom gašenja, te obuka korisnika.
</t>
  </si>
  <si>
    <t xml:space="preserve">Ažuriranje projekta izvedenog stanja sustava za dojavu požara objekta u 4 tiskana primjerka i 1 primjerak u elektroničkom obliku na CD mediju.
</t>
  </si>
  <si>
    <t>Knjiga održavanja sustava za dojavu požara
PROIZVOĐAČ: 
TIP KAO: Knjiga održavanja VD</t>
  </si>
  <si>
    <t xml:space="preserve">Transport opreme.
</t>
  </si>
  <si>
    <t>SUSTAV UZEMLJENJA I IZJEDNAČENJE POTENCIJALA</t>
  </si>
  <si>
    <t>Kod izvođenja radova treba se pridržavati tehničkog propisa o sustavim zaštite od munje i važečim hrvatskim normama iz grupe HRN EN 62305</t>
  </si>
  <si>
    <t>Kod izvođenja radova izjednačenja potencijala treba se pridržavati mreža uzemljanja telekomunikacija u zgradama i ostalim građevlnama HRN EN 50310</t>
  </si>
  <si>
    <t>Pocinčane spojeve u zemlji premazati bitumenom.</t>
  </si>
  <si>
    <t>Kod spoja različitih materijala obratiti pažnju na zaštitu od elektrokemijske korozije.</t>
  </si>
  <si>
    <t>Stavkama je obuhvaćena dobava montaža i spajanje elemenata, sa svim potrebnim spojnim i montažnim priborom.</t>
  </si>
  <si>
    <t>10.01</t>
  </si>
  <si>
    <t>PBB 6,3 mm debljina, širine 100 mm, u izvedbenom projektu definirat će se točna duljina, na potpornim izolatorima (min. 50 mm) pripadnim vijcima i maticama.</t>
  </si>
  <si>
    <t>10.02</t>
  </si>
  <si>
    <t>PBB za vanjsku ugradnju, za povezivanje plosnatih FeZn vodiča i izoliranog vodiča 120 mm2, u izvedbenom projektu definirat će se točna duljina, na potpornim izolatorima (min. 50 mm) pripadnim vijcima i maticama.</t>
  </si>
  <si>
    <t>10.03</t>
  </si>
  <si>
    <t>SBB 6,3 mm debljina, širine 50 mm, u izvedbenom projektu definirat će se točna duljina, na potpornim izolatorima (min. 50 mm) pripadnim vijcima i maticama</t>
  </si>
  <si>
    <t>Cu uže 25 mm2</t>
  </si>
  <si>
    <t>Kompresijska spojnica za Cu uže 25 mm2 i vod H07V-K 16mm2</t>
  </si>
  <si>
    <t xml:space="preserve">Vod H07V-K 120mm2 </t>
  </si>
  <si>
    <t xml:space="preserve">Vod H07V-K 35mm2 </t>
  </si>
  <si>
    <t xml:space="preserve">Vod H07V-K 16mm2 </t>
  </si>
  <si>
    <t>Vod H07V-K 16mm2 , za uzemljenje metalnih konstrukcija dvostrukog poda (stupića), komplet s izradom stopica stezaljki za uzemljenje (prosječno 2 kom/m)</t>
  </si>
  <si>
    <t>Vod H07V-K 16mm2, za uzemljenje podnih ploča dvostrukog poda, komplet s izradom stopica stezaljki za uzemljenje (prosječno duljina spoja 1m)</t>
  </si>
  <si>
    <t>Ispitivanje, mjerenje otpora uzemljenja, te izdavanje potrebnih atesta od strane HR  ovlaštene institucije</t>
  </si>
  <si>
    <t>Sitni spojni i montažni pribor i materijal</t>
  </si>
  <si>
    <t>SUSTAV VIDEONADZORNE ZAŠTITE U PODATKOVNOM CENTRU</t>
  </si>
  <si>
    <t>11</t>
  </si>
  <si>
    <t>Oprema i ugradnja</t>
  </si>
  <si>
    <t>Dobava i ugradnja 5MP fish-eye mrežna dan/noć dome kamere, WDR 87dB, fiksni 1.16mm fish-eye objektiv, H265/H264/MJPEG kompresija, 15fps@1920X1920, utor za
MicroSD/SDHC/SDXC karticu, PoE Class 1.</t>
  </si>
  <si>
    <t>Instalacije</t>
  </si>
  <si>
    <t xml:space="preserve">Dobava, isporuka, polaganje i uvlačenje signalnog kabela: S/FTP 4x2x0,5mm2 cat..6.
</t>
  </si>
  <si>
    <t xml:space="preserve">Dobava, isporuka i ugradnja plastičnih kanalica bijele boje, dimenzija 30x15mm sa svim montažnim priborom uključujući potrebni instalacijski spojni i montažni pribor i materijal (razvodne kutije, uvodnice, gips, čavle, obujmice i vezice).
</t>
  </si>
  <si>
    <t xml:space="preserve">Dobava, isporuka i ugradnja plastičnih negorivih samogasivih savitljivih CSS Ø16 cijevi sa svim montažnim priborom i materijalom (razvodne kutije, uvodnice, gips, čavle, obujmice i vezice).
</t>
  </si>
  <si>
    <t xml:space="preserve">Obilježavanje vodova u skladu sa projektnom dokumentacijom.
 </t>
  </si>
  <si>
    <t xml:space="preserve">kpl </t>
  </si>
  <si>
    <t xml:space="preserve">Ispitivanje izvedene instalacije obzirom na funkcionalnost, otpor izolacije, zaštitu od kratkog spoja i napona dodira te izdavanje ispitnog protokola. 
</t>
  </si>
  <si>
    <t xml:space="preserve">Spajanje na glavni razdjelnik napajanja uz ugradnju odgovarajućeg osigurača i sa svim potrebnim prespojnim materijalom i zaštitnim cijevima.
</t>
  </si>
  <si>
    <t xml:space="preserve">Sitni nespecificirani spojni i montažni materijal.
</t>
  </si>
  <si>
    <t>Radovi</t>
  </si>
  <si>
    <t xml:space="preserve">Podešavanje vidnog polja kamere. Vidno polje potrebno je podesiti u različitim uvjetima rada. Posebnu pažnju posvetiti noćnom režimu rada kamera, te za vrijeme visokog stupnja osvijetljenosti ili pozadinskog osvjetljenja.
</t>
  </si>
  <si>
    <t xml:space="preserve">Nabacivanje parica kabela na prespojni panel i spajanje na sabirnicu za uzemljenje i elementima za označavanje, s tiskanim ispisom oznaka i označavanjem prespojnog panela i svakog priključnog mjesta (oznake moraju biti otporne na prašinu i vlagu).
</t>
  </si>
  <si>
    <t xml:space="preserve">Programiranje rada mrežnog preklopnika, podešavanje IP adresa i podešavanje sigurnosti na portovima.
</t>
  </si>
  <si>
    <t xml:space="preserve">Dobava i postavljanje upozoravajućeg natpisa "OBJEKT ŠTIĆEN VIDEO NADZOROM" ili sl., na hrvatskom jeziku, izrađen u obliku vodootporne naljepnice na montažnoj ploči veličine cca 420x290 mm.
</t>
  </si>
  <si>
    <t xml:space="preserve">Dobava, isporuka i podešavanje licence za integraciju kamera na programsku aplikaciju sustava video nadzora
</t>
  </si>
  <si>
    <t xml:space="preserve">Izrada pisanih uputa za rukovanje i održavanje sustava. Obuka korisnika za rukovanje sustavom. Pod ovim se podrazumijevaju svi troškovi za školovanje osoblja, na način da je osoblje za opsluživanje u stanju unijeti potrebne, preostale podatke, odnosno izraditi sve potrebne promjene koje su potrebne za normalni rad sustava. Za svakog korisnika (ili grupu korisnika) koji prođu edukaciju potrebno je dostaviti dokaz o izvršenoj obuci. 
Primopredaja sustava korisniku s kompletnom atestnom dokumentacijom sukladno sa propisima Republike Hrvatske za svaki pojedini uređaj. Pod primopredajom se misli na već testiran sustav i njegovo probno puštanje u rad i predaju uređaja zajedno s nadzornim inženjerom i naručiteljem odnosno osobljem za opsluživanje. Pri tome treba provjeriti sve funkcije upravljanja.
Izrada zapisnika i potvrde definirane Pravilnikom o uvjetima i načinu provedbe tehničke zaštite (NN 198/03) i Zakona o privatnoj zaštiti (NN 68/03, 31/10 i 139/10). 
  </t>
  </si>
  <si>
    <t>UKUPNO:</t>
  </si>
  <si>
    <t>SUSTAV PROTUPROVALNE ZAŠTITE</t>
  </si>
  <si>
    <t>Dobava, isporuka, ugradnja i spajanje centralne alarmne jedinice u kompletu s rezervnim napajanjem slijedećih karakteristika:
 - minimalno 100 terminala (200 zona sa dupliranjem), 
 - minimalno 5 programibilnih I/O terminala (20 zona sa dupliranjem) 
 - minimalno 1 relejni i 2 programibilna open-collector izlaza
 - opcija integracije digitalnog komunikatora, modema za programiranje i govornog pozivnika 
 - konfigurabilne priključnice na alarmnoj centrali, tipkovnici i modulu zonskog proširenja mogu se programirati kao alarmni ulazi ili PGM izlazi
 - balansiranje zona: NO,NC, EOL, DEOL, DEOL sa završnim otpornikom (dupliranje zone)
 - programabilan alarmni prag zone, 15 nezavisnih particija
 - minimalno 100 korisnickih šifri, 2 instalaterske šifre, 150 RFID kartica/ključeva, neizbrisiva memorija s 250 događaja (upisani datum i vrijeme)
 - omogućeno spajanje minimalno do 10 LCD tipkovnica, 20 čitača RFID kartica/ključeva i 20 modula zonskog proširenja u sustav
 - minimalno 2 PGM izlaza i 1relejni izlaz za sirenu
 - integriran digitalni komunikator za dojavu na 15 telefonska broja; formati komunikacije ukljucuju Contact ID...
 - omogućeno minimalno 36 funkcijskih naredbi za brzo i jednostavno upravljanje sustavom (one-stroke action), switching napajač 220Vac/13,8 Vdc, 5A u kompletu</t>
  </si>
  <si>
    <t>Dobava, isporuka, ugradnja i spajanje koncentratora slijedećih karakteristika:
 - modul proširenja s 5 konfigurabilnih I/O terminala
 - omogućeno direktno spajanje shock i rollerblind 
  detektora bez analizatorske pločice
 - ugrađena zujalica
 - kućište za montažu na zid u kompletu; 
 - detekcija sabotaže
 - potrošnja - 150 mA maksimalno
 - napajanje - 9 - 16 VDC</t>
  </si>
  <si>
    <t>Dobava, isporuka, ugradnja i spajanje dualnog detektora pokreta slijedećih karakteristika:
 - MW+PIR, domet 15m, kut detekcije 100°
 - Antimasking funkcija
 - Dvostruki piroelektički senzor
 - X-band mikrovalni senzor
 - Digitalna obrada signala
 - Mogućnost premošćavanja LED alarma
 - Digitalna kompenzacija temperature 
 - Podešavanje osjetljivosti
 - Zaštita od bijele svjetlosti
 - Brojač alarmnog pulsa
 - Antivandal zaštita
 - AND/OR tehnologija
 - Trostruka LED signalizacija
 - Sukladnost s normom HRN EN 50131 ili jednakovrijednom</t>
  </si>
  <si>
    <t>Dobava, isporuka, ugradnja i spajanje nadgradnog magnetskog kontakta na vrata slijedećih karakteristika:
 • nadgradni magnetski kontakt,
 • oklopljen kabel
 • kontaktni razmak (engl. make distance) minimalno 30mm, a maksimalno 45mm,
 • sukladnost s EN50131 standardom ili jednakovrijednim</t>
  </si>
  <si>
    <t>Dobava, isporuka, ugradnja i spajanje detektora temperature i vlage sljedećih karakteristika:
 - detekcija temperature i relativne vlage
 - LCD zaslon 
 - mjerno područje od 0 do 50° C (-50° do 150° C s dodatnim temperaturnim sondama)
 - 2 zasebna i jedan zajednički relejni izlaz</t>
  </si>
  <si>
    <t>Dobava, isporuka, ugradnja i spajanje detektora vode (poplave) slijedećih karakteristika:
 - Tehnologija: žičana
 - Potrošnja: 25mA @ 12 V / 32mA @ 24 V
 - Napajanje 12 / 24 VDC
 - Ugradnja: unutrašnja 
 - Metoda detekcije: otpor kruga
 - Podešavanje osjetljivosti: Da
 - Alarmni izlaz: NC / NO
 - Radna temperatura +5°C do +50°C
 - IP zaštita: IP40
 - Mogućnost spajanja dodatne sonde</t>
  </si>
  <si>
    <t>Dobava, isporuka, ugradnja i spajanje linijskog detektora vode (poplave) slijedećih karakteristika:
 • linijski senzor za rano otkrivanje curenja tekućine
 • duljina min. 6 m</t>
  </si>
  <si>
    <t>Dobava, isporuka, ugradnja i spajanje upravljačke tipkovnice protuprovalnog sustava slijedećih minimalnih traženih karakteristika:
 - LCD tipkovnica u bijeloj boji sa pozadinskim osvjetljenjem 
 - 4 programibilne funkcijske tipke za upravljanje sa SmartLiving sustavom
 - 1 programibilni I/O terminal, ugrađena zujalica i LED signalizacija stanja</t>
  </si>
  <si>
    <t>Dobava, isporuka, ugradnja i spajanje samonapajajuće vanjske alarmne sirene s bljeskalicom slijedećih tehničkih karakteristika:
 - polikarbonatno kućište otporno na vanjske utjecaje; dodatna zaštita s unutarnjim metalnim poklopcem
 - programibilno vrijeme isključenja zvučne signalizacije 
 - frekvencijski moduliran zvuk sirene - 6 programibilnih opcija
 - servisni ulaz za blokiranje signalizacije alarma
 - OC izlaz (100 mA) za signalizaciju greške sirene; opcija LED signalizacije greške sirene
 - releni izlaz za signalizaciju tampera sirene (sabotažno skidanje poklopca ili demontaža, razbijanje bljeskalice, rezanje kablova)
 - Napajanje - 12 do 14 VDC
 - IP zaštita - IP34
 - Radna temperatura - od -25°C do +55°C
 - Zvučni izlaz - minimalno 102 dB @ 3 m
 - Akumulator u kompletu</t>
  </si>
  <si>
    <t xml:space="preserve">Dobava, isporuka, polaganje i uvlačenje signalnog kabela: 6AF22
</t>
  </si>
  <si>
    <t xml:space="preserve">Dobava, isporuka, polaganje i uvlačenje signalnog kabela:
J-Y(St)Y 6x2x0,8mm.
</t>
  </si>
  <si>
    <t xml:space="preserve">Dobava, isporuka, polaganje i uvlačenje sigurnosnog kabela za napajanje bez halogena: 
NHXMH-J 3x1,5 mm2. 
</t>
  </si>
  <si>
    <t xml:space="preserve">Dobava, isporuka, polaganje i uvlačenje žuto-zelenog vodiča za izjednačenje potencijala P/F-Y 1x2.5mm2.
</t>
  </si>
  <si>
    <t xml:space="preserve">Dobava, isporuka i ugradnja plastičnih kanalica s poklopcem, dimenzija 20x15mm sa svim montažnim priborom uključujući potrebni instalacijski spojni i montažni pribor i materijal  (razvodne kutije, uvodnice, gips, čavle, obujmice i vezice).
</t>
  </si>
  <si>
    <t xml:space="preserve">Dobava, isporuka i ugradnja plastičnih kanalica bijele boje, dimenzija 100x50mm sa svim montažnim priborom uključujući potrebni instalacijski spojni i montažni pribor i materijal (razvodne kutije, uvodnice, gips, čavle, obujmice i vezice).
</t>
  </si>
  <si>
    <t xml:space="preserve">Ispitivanje instalacije sustava protuprovalne zaštite.
</t>
  </si>
  <si>
    <t xml:space="preserve">Programiranje i parametriranje sustava s unošenjem korisničkih podataka. Pri tome se misli na sve radove koji su potrebni da bi sustav mogao samostalno raditi prema punoj funkcionalnosti.
</t>
  </si>
  <si>
    <t xml:space="preserve">Programiranje automatskog postavljanja zaštite pojedinih particija što se postiže integriranjem sa sustavom kontrole pristupa koji prepoznaje ulazak jedne ili više osoba te eventualni ostanak osobe uz integraciju s dualnim detektorima.
</t>
  </si>
  <si>
    <t xml:space="preserve">Dobava, isporuka i podešavanje licence za priključak centralne alarmne jedinice u glavnu serversku aplikaciju sustava tehničke zaštite u podatkovnom centru s unošenjem korisničkih podataka i podešavanje svih parametara i ovlasti. 
</t>
  </si>
  <si>
    <t xml:space="preserve">Dobava, isporuka i podešavanje licence za integraciju jednog detektora priključenog na centralnu alarmnu jedinicu u glavnu serversku aplikaciju sustava tehničke zaštite u podatkovnom centru.
</t>
  </si>
  <si>
    <t>SUSTAV KONTROLE PRISTUPA U PODATKOVNOM CENTRU</t>
  </si>
  <si>
    <t>Pripremni radovi</t>
  </si>
  <si>
    <t>Demontaža i izmještanje postojeće opreme sustava kontrole pristupa, uključujući upravljački modul, iz zone obuhvata. U stavku uračunata provjera funkcionalnosti sustava nakon radova demontaže, za vrijeme trajanja radova rekonstrukcije sustav mora nužno funkcionirati u ostalim prostorijama CARNET-a.</t>
  </si>
  <si>
    <t>Prije ugradnje nove tehničke zaštite u Trezor sale demontirati postojeću tehničku zaštitu s prozora koji će se zatvoriti vatrootpornim panelima i čelicnim šipkama.</t>
  </si>
  <si>
    <t>13.01.01</t>
  </si>
  <si>
    <t>Dobava, isporuka, ugradnja i spajanje beskontaktnog čitača pametnih kartica, sljedećih minimalnih karakteristika:
 - RS485 + TCP/IP komunikacijsko sučelje
 - zaštita RS485 linije od prenapona, kratkog i otvorenog spoja
 - enkripcija komunikacije sa računalom putem V9 protokola korištenjem 256-bitnog ključa
 - kapacitet do 30 000 korisnika
 - memorija za do 100 000 događaja
 - baterijski podržana memorija u slučaju ispada napajanja
 - frekvencija očitanja 13,56 MHz, kompatibilno sa ISO/IEC 14443 Type A i ISO14443-4, extended ISO7816 standardima
 - IP65 mehanička zaštita
 - udaljenost očitanja do 7 cm
 - LED i zvučna signalizacija dozvoljenog / nedozvoljenog prolaska
 - ulaz za signalizaciju otvorenih vrata i ulaz za tipkalo za izlaz
 - tranzistorski izlaz za upravljanje 1 brave (12V, 500mA)
 - napajanje 9-14V DC
 - maksimalna potrošnja struje 90 mA
 - temperaturno područje rada -20°C do +70°C 
 - mogućnost rada on-line i autonomnog off-line
 - interni sat, ažurira se sa centralnog računala pri on-line načinu rada
 - trenutno slanje transakcija i alarmnih događaja u centralno računalo pri on-line načinu rada
 - moguća konverzija u Wiegand 26-bitni čitač</t>
  </si>
  <si>
    <t>13.01.02</t>
  </si>
  <si>
    <t>13.01.03</t>
  </si>
  <si>
    <t>Nosač beskontaktne kartice s kopčom i sigurnosnom vezicom bijele boje.</t>
  </si>
  <si>
    <t>13.01.04</t>
  </si>
  <si>
    <t>Dobava, isporuka, ugradnja i spajanje elektromagnetskog prihvatnika slijedećih karakteristika:
 • status otvorenosti vrata
 • bez napona zatvoren
 • napajanje: 12V ili 24 VDC 
 • uključeno u kompletu provodnik kabela i kabel za prihvatnik, prednji ravni lim, komplet kugla-kvaka (slobodan izlaz putem kvake), omogućen mehanički ulaz korištenjem ključa</t>
  </si>
  <si>
    <t>13.01.05</t>
  </si>
  <si>
    <t>Dobava, isporuka, ugradnja i spajanje izlaznog detektora prisutnosti za autorizaciju osobe prilikom izlaza na poziciji kontrole pristupa slijedećih karakteristika:
 • minimalno pokrivanje: 2,4 x 3m,
 • visina instalacije: 2.3 m do 4,6 m,
 • prilagodba osjetljivosti senzorskog elementa</t>
  </si>
  <si>
    <t>13.02.01</t>
  </si>
  <si>
    <t>Dobava, isporuka, polaganje i uvlačenje sigurnosnog kabela za napajanje bez halogena: 
 NHXMH-J 3x1,5 mm2.</t>
  </si>
  <si>
    <t>13.02.02</t>
  </si>
  <si>
    <t>Dobava, isporuka, polaganje i uvlačenje signalnog kabela: S/FTP 4x2x0,5mm2 cat. 7</t>
  </si>
  <si>
    <t>13.02.03</t>
  </si>
  <si>
    <t>Dobava, isporuka, polaganje i uvlačenje signalnog kabela
 J-Y(St)Y 6x2x0,8mm.</t>
  </si>
  <si>
    <t>13.02.04</t>
  </si>
  <si>
    <t>Dobava, isporuka, polaganje i uvlačenje žuto-zelenog vodiča za izjednačenje potencijala P/F-Y 1x2.5mm2.</t>
  </si>
  <si>
    <t>Dobava, isporuka, polaganje i uvlačenje žuto-zelenog vodiča za izjednačenje potencijala P/F-Y 1x10mm2.</t>
  </si>
  <si>
    <t>Dobava, isporuka i ugradnja plastičnih kanalica s poklopcem, dimenzija 20x15mm sa svim montažnim priborom uključujući potrebni instalacijski spojni i montažni pribor i materijal (razvodne kutije, uvodnice, gips, čavle, obujmice i vezice).</t>
  </si>
  <si>
    <t>Ispitivanje instalacije sustava kontrole pristupa.</t>
  </si>
  <si>
    <t>Sitni nespecificirani spojni i montažni materijal.</t>
  </si>
  <si>
    <t>13.03.01</t>
  </si>
  <si>
    <t>Programiranje i parametriranje sustava kontrole pristupa s unošenjem korisničkih podataka. Određivanje prava pristupa korisnika. Pri tome se misli na sve radove koji su potrebni da bi sustav mogao samostalno raditi prema punoj funkcionalnosti.</t>
  </si>
  <si>
    <t>13.03.02</t>
  </si>
  <si>
    <t>Priključivanje beskontaktnog čitača pametnih kartica na centralnu alarmnu jedinicu, podešavanje i provjera komunikacije.</t>
  </si>
  <si>
    <t>13.03.03</t>
  </si>
  <si>
    <t>Programiranje i parametriranje IP portafonskog sustava.
 Pri tome se misli na sve radove koji su potrebni da bi sustav mogao samostalno raditi prema punoj funkcionalnosti.</t>
  </si>
  <si>
    <t>13.03.04</t>
  </si>
  <si>
    <t>Bravarski radovi oko sanacije i prilagodbe unutarnjih vrata, ugradnja elektromagnetske brave, ugradnja kompletno novog ožičenja u sama vrata u čeličnu savitljivu kanalicu otpornu na koroziju te glodavce, popravak/zamjena šarki (zavarivanje, lijepljenje, brtvljenje, spajanje vijčanom vezom, podmazivanje -ovisno o tipu zatečenih vrata), ravnanje štoka vrata i samih vrata prijenosnom hidrauličnom napravom (po potrebi), te svi radovi potrebni kako bi se osiguralo nesmetano i sigurno korištenje vrata.</t>
  </si>
  <si>
    <t>13.03.05</t>
  </si>
  <si>
    <t>Dobava, isporuka i podešavanje licence za priključak beskontaktnog čitača pametnih kartica u glavnu serversku aplikaciju sustava tehničke zaštite u podatkovnom centru s unošenjem korisničkih podataka i podešavanje svih parametara i ovlasti.
 Integracija s video nadzorom – automatski prikaz snimke prolaska / očitanja odabirom događaja</t>
  </si>
  <si>
    <t>Izrada pisanih uputa za rukovanje i održavanje sustava. Obuka korisnika za rukovanje sustavom. Pod ovim se podrazumijevaju svi troškovi za školovanje osoblja, na način da je osoblje za opsluživanje u stanju unijeti potrebne, preostale podatke, odnosno izraditi sve potrebne promjene koje su potrebne za normalni rad sustava. Za svakog korisnika (ili grupu korisnika) koji prođu edukaciju potrebno je dostaviti dokaz o izvršenoj obuci. 
 Primopredaja sustava korisniku s kompletnom atestnom dokumentacijom sukladno sa propisima Republike Hrvatske za svaki pojedini uređaj. Pod primopredajom se misli na već testiran sustav i njegovo probno puštanje u rad i predaju uređaja zajedno s nadzornim inženjerom i naručiteljem odnosno osobljem za opsluživanje. Pri tome treba provjeriti sve funkcije upravljanja.
 Izrada zapisnika i potvrde definirane Pravilnikom o uvjetima i načinu provedbe tehničke zaštite (NN 198/03) i Zakona o privatnoj zaštiti (NN 68/03, 31/10 i 139/10).</t>
  </si>
  <si>
    <t>OPREMANJE PODATKOVNOG CENTRA</t>
  </si>
  <si>
    <t>14.1.</t>
  </si>
  <si>
    <t>14.1.1</t>
  </si>
  <si>
    <t>Dobava, isporuka, montaža i spajanje poslužitelja centralnog nadzornog sustava sljedećih tehničkih karakteristika:
 • procesor: serverski, 8 jezgri, 16 niti izvođenja /eng. thread), bazna frekvencija 2.1 GHz
 • minimalno radna memorija 16 GB, 2400MHz
 • minimalno ugrađena 2x 2TB GB, 7200 rpm u RAID1 polju. Diskovi moraju biti kategorizirani od strane proizvođača poslužitelja za rad u režimu 24x7TB 
 • uključena mrežna kartica: 2x10/100/1000 Ethernet
 • uključena 1x dedicirani port za vanjsko upravljanje serverom
 • uključeno redundantno napajanje 
 • rack izvedba za smještaj u poslužiteljski ormar
 • uključen serverski operativni sustav</t>
  </si>
  <si>
    <t>14.1.2</t>
  </si>
  <si>
    <t>Dobava, isporuka, montaža i spajanje poslužitelja sustava videonadzora sljedećih tehničkih karakteristika:
 • procesor: serverski, 8 jezgri, 16 niti izvođenja /eng. thread), bazna frekvencija 2.1 GHz
 • minimalno radna memorija 16 GB, 2400MHz
 • minimalno ugrađena 2x 4TB GB, 7200 rpm u RAID1 polju. Diskovi moraju biti kategorizirani od strane proizvođača poslužitelja za rad u režimu 24x7TB 
 • uključena mrežna kartica: 2x10/100/1000 Ethernet
 • uključena 1x dedicirani port za vanjsko upravljanje serverom
 • uključeno redundantno napajanje 
 • rack izvedba za smještaj u poslužiteljski ormar
 • uključen serverski operativni sustav</t>
  </si>
  <si>
    <t>14.1.3</t>
  </si>
  <si>
    <t>Dobava, isporuka, montaža i spajanje mrežnog preklopnika sljedećih tehničkih karakteristika:
 • upravljivi Fast Ethernet POE+ preklopnik s minimalno 24 Fast Ethernet i 4 Gigabit Ethernet porta
 • podrška za 24 PoE+ porta sa minimalno 375W ukupnog PoE kapaciteta
 • kapacitet prosljeđivanja za 64 Byte pakete od minimalno 9.52 mpps
 • kapacitet preklapanja od minimalno 12.8 Gbps
 • uključena podrška za Extensive access control lists (ACLs)
 • uključena podrška za Guest virtual LANs (VLANs)
 • uključena podrška za Bridge Protocol Data Unit (BPDU) Guard
 • uključena podrška za Dynamic ARP Inspection (DAI), IP Source Guard, i Dynamic Host Configuration Protocol (DHCP) snooping
 • uključena podrška za Radius, TACACS+, Classless Inter-Domain Routing (CIDR)
 • uključena podrška za Voice VLAN, Multicast TV VLAN, Q-in-Q VLAN, Unidirectional Link Detection (UDLD), IGMP Querier
 • uključena podrška za jumbo pakete do minimalno 9216
 • uključena podrška za sigurnosne protokole i funkcionalnosti: SSH, SSL, IEEE 802.1X
 • uključena podrška za standarde ili jednakovrijedne:IEEE 802.3 10BASE-T Ethernet, IEEE 802.3u 100BASE-TX Fast Ethernet, IEEE 802.3ab 1000BASE-T Gigabit Ethernet, IEEE 802.3ad LACP, IEEE</t>
  </si>
  <si>
    <t>14.1.4</t>
  </si>
  <si>
    <t>Dobava, isporuka, ugradnja i spajanje klijentskog računala videonadzora slijedećih minimalnih karakteristika: 
 • minimalno procesor s minimalno 4 jezgre i 8 niti izvođenja (engl. thread), radne frekvencije 3,6GHz, 
 • minimalno radna memorija: 16GB DDR4
 • uključena grafička kartica s CUDA GPU podrškom s mogućnošću prihvata minimalno dva monitora, 
 • minimalno ugrađeni pogoni: 128GB SATA SDD i 1TB SATA 7200 rpm
 • minimalno priključci: 2 USB 3.0 i 2 USB 3.0
 • optička jedinica: DVD±RW
 • uključena tipkovnica: USB tipkovnica, bez dvostrukih slovnih oznaka, od istog proizvođača kao i računalo
 • uključen miš: USB Optički scroll miš
 • uključeno mrežno sučelje: Gb mreža
 • operativni sustav: 64 bitni</t>
  </si>
  <si>
    <t>14.1.5</t>
  </si>
  <si>
    <t>Dobava, isporuka, ugradnja i spajanje monitora klijentskog računala (tip2) slijedećih minimalnih karakteristika: 
 • minimalna veličina ekrana 21’’; tehnologija ekrana: IPS
 • minimalna rezolucija: 3840 x 2160
 • omjer slike: 16:9 
 • minimalna svjetlina [cd/m²] 300
 • minimalni kontrast 1000:1 
 • kut gledanja: 178° horizontalno / 178° vertikalno ili veći
 • vrijeme odziva: 5 ms
 • uključena sučelja: minimalno 2x HDMI, 1xDisplayPort, 1 x USB
 • prilagodljivo postolje s mogućnošću zakretanja i podešavanja po visini</t>
  </si>
  <si>
    <t>14.2.</t>
  </si>
  <si>
    <t>Programska podrška</t>
  </si>
  <si>
    <t>14.2.1</t>
  </si>
  <si>
    <t>Osnovna aplikacija za integraciju sustava tehničke zaštite
 • Programski paket za grafički prikaz i upravljanje sustavima tehničke zaštite
 • Integracija sa sustavom videonadzora više proizvođača
 • Integracija sa sustavom protuprovale više proizvođača
 • Integracija sa sustavom kontrole pristupa više proizvođača
 • Grafičke mape štićenog prostora (neograničen broj mapa)
 • Grafički prikaz stanja alarmnog sustava i interaktivni simboli elemenata alarmnog sustava
 • U slučaju prekida komunikacije sa pojedinim sustavom, servis treba automatski obavijestiti operatera putem klijentske aplikacije te pokušavati uspostaviti vezu sa dotičnim sustavom
 • Mogućnost povezivanja svakog tlocrtnog prikaza sa odgovarajućim prikazom kamera na drugom ekranu
 • Aplikacija mora imati mogućnost, da u slučaju određene alarmne situacije, prikaže tlocrtni prikaz dijela objekta u kojem je detektiran alarm s promijenjenom bojom aktivnog simbola koji je u alarmu te da operater može trenutno dobiti video sliku s alarmne pozicije na pomoćnom monitoru. Svi alarmni događaji moraju biti prikazani u obliku alarmne liste na kojoj će biti navedeni svi neobrađeni alarmni događaji (u odgovarajućim bojama koje određuju pojedini događaj).</t>
  </si>
  <si>
    <t>• Ikone trebaju imati slijedeće funkcionalnosti:
 • Mogućnost prikaza alarma različitim bojama
 • Mogućnost upravljanja pripadajućim sustavom (npr. za protuprovalni sustav uključenje/isključenje zaštite, za video nadzorni sustav upravljanje relejima na kameri, …)
 • Mogućnost prikaza druge mape (navigacijski element)
 • Mogućnost prikaza statusa i alarma svih detektora u sustavu protuprovale, statusa i alarma svih particija, kao i mogućnost upravljanja istima ukoliko za to postoje ovlasti (uključenje/isključenje)
 • SQL Server baza podataka Enterprise, Express, ili Compact Edition
 • Dvosmjerna integracija sa trećim sustavima korištenjem SSH ili jednakovrijednog sučelja</t>
  </si>
  <si>
    <t>14.2.2</t>
  </si>
  <si>
    <t>Dobava, isporuka, ugradnja i instalacija nadogradnje programske aplikacije za prihvat sustava videonadzora.</t>
  </si>
  <si>
    <t>14.2.3</t>
  </si>
  <si>
    <t>Dobava, isporuka i instalacija klijentske licence centralne nadzorne aplikacije.</t>
  </si>
  <si>
    <t>14.2.4</t>
  </si>
  <si>
    <t>Dobava, isporuka i instalacija aplikacije za upravljanje portafonskim pozivima.
 • podrška za SIP protokol
 • uključene licence za podršku svih priključenih unutarnjih i vanjskih jedinica</t>
  </si>
  <si>
    <t>14.3.</t>
  </si>
  <si>
    <t>14.3.1</t>
  </si>
  <si>
    <t xml:space="preserve">Dobava, isporuka, polaganje i uvlačenje sigurnosnog kabela za napajanje bez halogena: 
NHXMH 3x2,5 mm2. 
</t>
  </si>
  <si>
    <t>14.3.2</t>
  </si>
  <si>
    <t xml:space="preserve">Dobava, isporuka i ugradnja prespojnih kabela (bakrenih i optičkih) za spajanje cjelokupne opreme.
</t>
  </si>
  <si>
    <t>14.3.3</t>
  </si>
  <si>
    <t xml:space="preserve">Dobava, isporuka i ugradnja plastičnih kanalica bijele boje, dimenzija 100x50mm sa svim montažnim priborom uključujući potrebni instalacijski spojni i montažni pribor i materijal (razvodne kutije, uvodnice, gips, čavle, obujmice i vezice).
</t>
  </si>
  <si>
    <t>14.3.4</t>
  </si>
  <si>
    <t>14.3.5</t>
  </si>
  <si>
    <t>14.4.</t>
  </si>
  <si>
    <t xml:space="preserve">Radovi
</t>
  </si>
  <si>
    <t>14.4.1</t>
  </si>
  <si>
    <t xml:space="preserve">Instalacija, podešavanje i puštanje u rad do pune funkcionalnosti poslužitelja u podatkovnom centru.
</t>
  </si>
  <si>
    <t>14.4.2</t>
  </si>
  <si>
    <t xml:space="preserve">Instalacija, podešavanje, konfiguriranje i puštanje u rad do pune funkcionalnosti mrežnog preklopnika  u podatkovnom centru.
</t>
  </si>
  <si>
    <t>14.4.3</t>
  </si>
  <si>
    <t xml:space="preserve">Instalacija, podešavanje, konfiguriranje i puštanje u rad do pune funkcionalnosti klijentskog računala videonadzora s pripadajućim monitorima.
</t>
  </si>
  <si>
    <t>14.4.4</t>
  </si>
  <si>
    <t xml:space="preserve">Instaliranje podešavanje i programiranje parametara rada programske aplikacije sustava video nadzora, unošenje korisničkih podataka, kreiranje razine ovlasti pristupa korisnicima sustava.
</t>
  </si>
  <si>
    <t>14.4.5</t>
  </si>
  <si>
    <t xml:space="preserve">Instalacija, podešavanje i programiranje parametara rada centralne nadzorne aplikacije.
</t>
  </si>
  <si>
    <t>14.4.6</t>
  </si>
  <si>
    <t xml:space="preserve">Instalacija, podešavanje i programiranje parametara rada klijenta centralne nadzorne aplikacije.
</t>
  </si>
  <si>
    <t>14.4.7</t>
  </si>
  <si>
    <t xml:space="preserve">Instalacija, podešavanje i programiranje parametara rada  aplikacije za upravljanje portafonskim pozivima.
</t>
  </si>
  <si>
    <t>14.4.8</t>
  </si>
  <si>
    <t xml:space="preserve">Puštanje u rad sustava do pune funkcionalnosti što podrazumijeva samostalno puštanje u rad uz provjeru svih funkcije upravljanja, bez naručitelja, odnosno osoblja za opsluživanje. 
</t>
  </si>
  <si>
    <t>14.4.9</t>
  </si>
  <si>
    <t xml:space="preserve">Instalacija i podešavanje klijent računala u podatkovnom centru s unošenjem svih korisničkih podataka.
</t>
  </si>
  <si>
    <t>14.4.10</t>
  </si>
  <si>
    <t>14.4.11</t>
  </si>
  <si>
    <t xml:space="preserve">Programiranje rada mrežnih preklopnika, konfiguracija VLAN-ova, konfiguracija IP adresa, podešavanje STP-a, izrada Access Control Listi i podešavanje sigurnosti na portovima.
</t>
  </si>
  <si>
    <t>14.4.12</t>
  </si>
  <si>
    <t xml:space="preserve">Građevinski proboji zidova potrebni za izvođenje instalacija, komplet s potrebnim materijalom i radovima za odgovarajuću obradu proboja radi zaštite kabela od oštećenja, provlačenje plastičnih zaštitnih cijevi i sl.
</t>
  </si>
  <si>
    <t>14.4.13</t>
  </si>
  <si>
    <t xml:space="preserve">Izrada protupožarnog brtvljenja prilikom prolaska instalacije između dva požarna sektora.
</t>
  </si>
  <si>
    <t>14.4.14</t>
  </si>
  <si>
    <t>14.4.15</t>
  </si>
  <si>
    <t xml:space="preserve">Izrada pisanih uputa za rukovanje i održavanje sustavom podatkovnog centra.
Potrebno je isporučiti tri (3) kompletnih Sistemskih uputa za rukovanje i održavanje.
Pri tome na svakom primjerku mora se nalaziti:
• Jamstveni listovi uključujući brojeve telefona servisera i ostalih odgovornih osoba
• Komplet radnih uputa za svaki od sustava
• Kompletne pojedinačne tvorničke upute. Sve upute moraju biti isprintane te nije dopušteno davanja istih na drugim medijima
</t>
  </si>
  <si>
    <t>ZAJEDNIČKI RADOVI U NADZORNOM CENTRU (tehnička zaštita)</t>
  </si>
  <si>
    <t xml:space="preserve">Izrada projekta izvedenog stanja
• 3 primjerka na papiru,
• 1 primjerak u elektroničkom obliku na CDR mediju. 
Dokumentacija mora sadržavati osim osnovnih podataka i obavezno sljedeće podloge: opise svih ugrađenih uređaja sa opisima funkcija, sheme uređaja, sve nacrte izvedenog stanja, sve sheme spajanja i principijelne sheme, nacrte razvoda napajanja sa jednopolnim shemama, upute za rad i održavanje. Kompletnu originalnu dokumentaciju svakog uređaja sa instalacijskim, programskim i inženjerskim uputama. 
</t>
  </si>
  <si>
    <t>Izvođač radova mora se prilagoditi zahtjevima investitora prilikom izvedbe radova, na način da se minimalno ometaju radni procesi u zgradi u kojoj se odvijaju radovi.
Izvođač radova dužan je radove izvoditi na način:
•        da se ne uništava postojeća oprema, 
•        zaštiti od prašine prostorije i opremu unutar prostorija
•        eventualna onečišćenja nastala tijekom rada, odmah očistiti
•        ne isključuje napajanja postojećih uređaja i opreme bez odobrenja investitora ili korisnika.</t>
  </si>
  <si>
    <t>Sve radove vezane uz napajanje opreme treba izvoditi s osobitom pozornošću, imajući u vidu važnost besprekidnog rada aktivne mrežne opreme. U tu svrhu izvođač je dužan organizirati rad (ugradnja nove opreme, preseljenja postojeće opreme...) na način da se osigura neprekinuti rad aktivne opreme. U slučaju da je radove nemoguće izvesti bez kratkotrajnih prekida rada aktivne opreme, nužno je dobiti odobrenje investitora odnosno nadzornog inženjera kojim će se odobriti prikladno vrijeme i dopuštena duljina prekida rada.</t>
  </si>
  <si>
    <t>Prije postupka demontaže i rušenja, te probijanja zidova potrebno:
•	proučiti projektnu dokumentaciju prije pristupanja izvođenju. 
•	isključiti instalacije s tim da se osigura neprekidno napajanje za komunikacijsku opremu!
•	demontirati predmete, namještaj i opremu te pažljivo odložiti onu koja će se ponovno montirati i koristiti
•	pomaknuti namještaj
•	zaštititi  opremu, namještaj, prozore, podove i zidove kako se ne bi oštetili.
•	osobito pažljivo zaštititi komunikacijsku opremu sa svih strana koja ostaje u funkciji da ne dođe do prašenja ili oštećenja!
•	osigurati zaštitu od prašine pri izvođenju radova demontaže i rušenja površina predmeta obuhvata, zajedno sa zahvaćenim koridorom uzrokovanog radovima (hodnici, stubišta…).</t>
  </si>
  <si>
    <t>Investitor će zahtijevati nadoknadu svih šteta (direktnih i indirektnih), a koje će nastati neprofesionalnim odnosom prema poslu.</t>
  </si>
  <si>
    <t>Prodori veličine 220x80mm</t>
  </si>
  <si>
    <t>Prodori veličine fi 130mm u središnjem zidu</t>
  </si>
  <si>
    <t>Prodori veličine fi 220mm u središnjem zidu za ventilaciju</t>
  </si>
  <si>
    <t>Prodori veličine 80x250mm u središnjem zidu za cijevi do CDU</t>
  </si>
  <si>
    <t>Vatrootporno oblaganje kabelske trase</t>
  </si>
  <si>
    <t xml:space="preserve">Oblaganje i brtvljenje NN kabelskih trasa vatrootpornim materijalom za očuvanje funkcije min. 90 min. (E90), uključuje sav potreban radi i materijal. </t>
  </si>
  <si>
    <t>Prisustvo servisnog tima  u trajanju najmanje od tri dana kod otvaranja objekta i to za sve vrste instalacija</t>
  </si>
  <si>
    <t>sati</t>
  </si>
  <si>
    <t>Osiguranje osoblja prema zahtjevima investitora, a za spajanje i montiranje opreme koju isporuči investitor</t>
  </si>
  <si>
    <t>Izrada izvedbenog projekta sukladno odabranoj opremi. Jednopolne sheme uložiti u razdjelnike. Dva primjerka na papiru i dva primjerka u elektroničkom zapisu na CD-u i ovjera od strane projektanta, a sukladno Zakonu o gradnji.</t>
  </si>
  <si>
    <t xml:space="preserve">Izrada projekta izvedenog stanja objekta u 4 tiskana primjerka i 1 primjerak u elektroničkom obliku na CD mediju.
</t>
  </si>
  <si>
    <t>Ispitivanje kvalitete električne energije tjedan dana prije puštanja na mrežu i tjedan dana nakon puštanja na mrežu, a sukladno Mrežnim pravilima uz izradu mišljenja.</t>
  </si>
  <si>
    <t>Ispitivanje elektroinstalacije sukladno HRN EN 60364</t>
  </si>
  <si>
    <t>PROVJERA PREGLEDOM</t>
  </si>
  <si>
    <t>Zaštite od električnog udara</t>
  </si>
  <si>
    <t>Zaštite od širenja vatre i od toplinskih utjecaja prema trajno dopuštenim vrijednostima struje i dopuštenom padu napona (ako nije izvršena revizija projekta).</t>
  </si>
  <si>
    <t>Izbor i podešenje zaštitnih uređaja i uređaja za nadzor ( osigurači, bimetalni releji i ostali releji)</t>
  </si>
  <si>
    <t>Izbor opreme i zaštitnih mjera prema vanjskim utjecajima.</t>
  </si>
  <si>
    <t>Raspoznavanje neutralnog i zaštitnog vodiča</t>
  </si>
  <si>
    <t>Postojanje shema, natpisnih pločica i pločica sa upozorenjem.</t>
  </si>
  <si>
    <t>Raspoznavanje strujnih krugova, osigurača, sklopki, stezaljki i druge opreme (oznake, natpisi)</t>
  </si>
  <si>
    <t>Pristupačnost i raspoloživost prostora za rad i održavanje.</t>
  </si>
  <si>
    <t>ISPITIVANJE</t>
  </si>
  <si>
    <t>Mjerenje izolacijsko otpora vodova i instalacije</t>
  </si>
  <si>
    <t>Mjerenje otpora uzemljenja zaštitnog i radnog uzemljenja.</t>
  </si>
  <si>
    <t>Ispitivanje neprekinutosti zaštitnog vodiča, te glavnog i dodatnog vodiča za izjednačenje potencijala</t>
  </si>
  <si>
    <t>Provjera povezivanja metalnih masa i izjednačenja potencijala.</t>
  </si>
  <si>
    <t>Ispitivanje i provjera zaštite od električnog udara</t>
  </si>
  <si>
    <t>Provođenje ostalih ispitivanja u ovisnosti o uvjetima.</t>
  </si>
  <si>
    <t>Provjera ispitivanja isključivanja napajanja u slučaju hitnosti.</t>
  </si>
  <si>
    <t>Mjerenje nivoa rasvjetljenosti opće i panik rasvjete</t>
  </si>
  <si>
    <t>Ispitivanje instalacije zaštite od munje. Izrada protokola o ispitivanju i predaja dokumentacije vlasnicima građevine. Otvaranja revizione knjige gromobranske instalacije.</t>
  </si>
  <si>
    <t>Funkcionalno ispitivanje instalacije sa opisom ispitivanja.</t>
  </si>
  <si>
    <t>Provjera podešavanja svih kontrolnih, upravljačkih, regulacionih i signalnih funkcija, sa izradom odgovarajućeg protokola o ispitivanju</t>
  </si>
  <si>
    <t>Izrada i predaja uputstva za rukovanje,</t>
  </si>
  <si>
    <t>Zbrinjavanje otpada na odgovarajuće odlagalište uz dostavljanje Očevidnika o zbrinjavanju</t>
  </si>
  <si>
    <t>Prespajanja, ormari, kabeli</t>
  </si>
  <si>
    <t>SABIRNIČKI RAZVOD</t>
  </si>
  <si>
    <t>Dobava, ugradnja i spajanje sabirničkog razvoda BB1-BB8, In=100A, 4W, Al, IP55, ukupne duljine cca 5,5m.  Stavka uključuje sve elemente potrebne do potpune gotovosti. Tip EAE MKA 100A,  a sastoji se od:</t>
  </si>
  <si>
    <t>MKA 1054-B1-100 A-Priključna kutija - 4W</t>
  </si>
  <si>
    <t>MKA 1054-STD-100 A-Element standardne duljine-4W - sa mjestima za odcjepne kutije</t>
  </si>
  <si>
    <t>MKA 1054-X-100 A-Element na mjeru-4W</t>
  </si>
  <si>
    <t>(X=2000, Quantity=1)</t>
  </si>
  <si>
    <t>MKP 0855-DATA-M2-P2-4-D1</t>
  </si>
  <si>
    <t>(opremljen sa automatskim osiguračem, S203M-C16+S2C-S/H6R i utičnicom 16A)</t>
  </si>
  <si>
    <t xml:space="preserve">opremljen sa 2xautomatskim osiguračem, S203M-C16+S2C-S/H6R i 2x utičnicom 16A </t>
  </si>
  <si>
    <t xml:space="preserve">UT Tip MK element za učvršćenje </t>
  </si>
  <si>
    <t>Dokumentacija izvedenog stanja sabirničkog razvoda - BB1-BB8,  napravljena u WSCad-u, EPLAN ili slično - prije početka postavljanja sabirničkog razvoda, dostaviti 3D skicu sa točno ucrtanim elementima</t>
  </si>
  <si>
    <t>Navojne šipke, tiple, matice i sličan potrošni materijal</t>
  </si>
  <si>
    <t>Doprema, unošenje, postavljanje i povezivanje sabirničkog razvoda, sa ispitivanjem i izdavanjem atesta:</t>
  </si>
  <si>
    <t>UKUPNO SABIRNIČKI RAZVOD :</t>
  </si>
  <si>
    <t>7</t>
  </si>
  <si>
    <t>03</t>
  </si>
  <si>
    <t>04</t>
  </si>
  <si>
    <t>05</t>
  </si>
  <si>
    <t>06</t>
  </si>
  <si>
    <t>07</t>
  </si>
  <si>
    <t>08</t>
  </si>
  <si>
    <t>09</t>
  </si>
  <si>
    <t>12</t>
  </si>
  <si>
    <t>13</t>
  </si>
  <si>
    <t>14</t>
  </si>
  <si>
    <t>15</t>
  </si>
  <si>
    <t>16</t>
  </si>
  <si>
    <t>18</t>
  </si>
  <si>
    <t>19</t>
  </si>
  <si>
    <t>20</t>
  </si>
  <si>
    <t>21</t>
  </si>
  <si>
    <t>22</t>
  </si>
  <si>
    <t>23</t>
  </si>
  <si>
    <t>Dobava, isporuka, ugradnja i spajanje monitora klijentskog računala (tip2) slijedećih minimalnih karakteristika: 
 • minimalna veličina ekrana 27’’; tehnologija ekrana: IPS
 • minimalna rezolucija: 3840 x 2160
 • omjer slike: 16:9 
 • minimalna svjetlina [cd/m²] 300
 • minimalni kontrast 1000:1 
 • kut gledanja: 178° horizontalno / 178° vertikalno ili veći
 • vrijeme odziva: 5 ms
 • uključena sučelja: minimalno 2x HDMI, 1xDisplayPort, 1 x USB
 • prilagodljivo postolje s mogućnošću zakretanja i podešavanja po visini</t>
  </si>
  <si>
    <t>700,00</t>
  </si>
  <si>
    <r>
      <rPr>
        <b/>
        <sz val="9"/>
        <color theme="1"/>
        <rFont val="Arial"/>
        <family val="2"/>
        <charset val="238"/>
      </rPr>
      <t>Dobava, izrada i montaža tipskog koridora za hladne zone server rackova. Nužna kompatibilnost sa informatičkom opremom!</t>
    </r>
    <r>
      <rPr>
        <sz val="9"/>
        <color theme="1"/>
        <rFont val="Arial"/>
        <family val="2"/>
        <charset val="238"/>
      </rPr>
      <t xml:space="preserve">
Stavka uključuje sljedeće elemente (za koridor dimenzija 120x594x230cm):
- Klizna vrata - izvesti prema nacrtanoj stolarskoj shemi ali voditi računa o kompatibilnosti sa opremom! (ne izrađivati element prije no što oprema ne bude dostavljena i montirana kako bi se mogle uzeti adekvatne mjere).
- mehanizam za ručno otvaranje i sustavom za samozatvaranje kliznih vrata
- tipski krovni element - širina elementa prilagođena širini koridora
</t>
    </r>
    <r>
      <rPr>
        <b/>
        <sz val="9"/>
        <color theme="1"/>
        <rFont val="Arial"/>
        <family val="2"/>
        <charset val="238"/>
      </rPr>
      <t>Stavka uključuje dobavu i montažu svih ostalih potrebnih elemenata, pričvrsnica i materijala kako bi se stavka izvela u potpunosti i prema zahtjevanim standardima, pravilima struke i zahtjevima standarda koji odovoljavaju klasi 3 data centra.</t>
    </r>
  </si>
  <si>
    <t>Jed mjere</t>
  </si>
  <si>
    <t>Količina</t>
  </si>
  <si>
    <t>Jed cijena</t>
  </si>
  <si>
    <t>Ukupno</t>
  </si>
  <si>
    <t>GIPSKARTONSKI RADOVI:</t>
  </si>
  <si>
    <t>BRAVARSKI RADOVI:</t>
  </si>
  <si>
    <t>STOLARSKI RADOVI:</t>
  </si>
  <si>
    <t>B.3.1</t>
  </si>
  <si>
    <t>PODOPOLAGAČKI RADOVI:</t>
  </si>
  <si>
    <t>GRAĐEVINSKI RADOVI FAZA 2</t>
  </si>
  <si>
    <r>
      <t>Obračun po m</t>
    </r>
    <r>
      <rPr>
        <vertAlign val="superscript"/>
        <sz val="9"/>
        <color theme="1"/>
        <rFont val="Arial"/>
        <family val="2"/>
        <charset val="238"/>
      </rPr>
      <t>2</t>
    </r>
    <r>
      <rPr>
        <sz val="9"/>
        <color theme="1"/>
        <rFont val="Arial"/>
        <family val="2"/>
        <charset val="238"/>
      </rPr>
      <t xml:space="preserve">  ugrađene izolacije.</t>
    </r>
  </si>
  <si>
    <r>
      <t xml:space="preserve"> m</t>
    </r>
    <r>
      <rPr>
        <vertAlign val="superscript"/>
        <sz val="9"/>
        <color theme="1"/>
        <rFont val="Arial"/>
        <family val="2"/>
        <charset val="238"/>
      </rPr>
      <t>2</t>
    </r>
  </si>
  <si>
    <r>
      <t xml:space="preserve">MEHANIČKO ČIŠĆENJE CIJEVI I RAZDJELJIVAČA/ SABIRNIKA uz premaz aktivnim naličem, oprano i osušeno, te premaz 2x temeljnom bojom otpornom do 100 </t>
    </r>
    <r>
      <rPr>
        <vertAlign val="superscript"/>
        <sz val="9"/>
        <color theme="1"/>
        <rFont val="Arial"/>
        <family val="2"/>
        <charset val="238"/>
      </rPr>
      <t>o</t>
    </r>
    <r>
      <rPr>
        <sz val="9"/>
        <color theme="1"/>
        <rFont val="Arial"/>
        <family val="2"/>
        <charset val="238"/>
      </rPr>
      <t>C.</t>
    </r>
  </si>
  <si>
    <r>
      <t xml:space="preserve">LIČENJE NEIZOLIRANIH CIJEVI I OPREME, premazom  lak naliča, otpornim na temp. do 100 </t>
    </r>
    <r>
      <rPr>
        <vertAlign val="superscript"/>
        <sz val="9"/>
        <color theme="1"/>
        <rFont val="Arial"/>
        <family val="2"/>
        <charset val="238"/>
      </rPr>
      <t>o</t>
    </r>
    <r>
      <rPr>
        <sz val="9"/>
        <color theme="1"/>
        <rFont val="Arial"/>
        <family val="2"/>
        <charset val="238"/>
      </rPr>
      <t>C.</t>
    </r>
  </si>
  <si>
    <r>
      <t>m</t>
    </r>
    <r>
      <rPr>
        <vertAlign val="superscript"/>
        <sz val="9"/>
        <color theme="1"/>
        <rFont val="Arial"/>
        <family val="2"/>
        <charset val="238"/>
      </rPr>
      <t>2</t>
    </r>
  </si>
  <si>
    <r>
      <t xml:space="preserve">Pocinčani šavni cjevovod DIN2440 u kompletu sa svim potrebnim pocinčanim navojnim fitinzima, koljenima, T komadima, redukcijama i spojnicama za radni tlak 60 bara i tlačnu probu 90 bara sa 3.1.B certifikatom i uvjerenjem o ispravnosti i podobnosti za namijenjenu svrhu za cijev nazivnog otvora:
       DN40
</t>
    </r>
    <r>
      <rPr>
        <b/>
        <sz val="9"/>
        <color theme="1"/>
        <rFont val="Arial"/>
        <family val="2"/>
        <charset val="238"/>
      </rPr>
      <t>NAPOMENA:</t>
    </r>
    <r>
      <rPr>
        <sz val="9"/>
        <color theme="1"/>
        <rFont val="Arial"/>
        <family val="2"/>
        <charset val="238"/>
      </rPr>
      <t xml:space="preserve"> fitinzi obavezno moraju imati certifikat i oznaku na samom fitingu (crvena točka)</t>
    </r>
  </si>
  <si>
    <r>
      <t xml:space="preserve">Pocinčani šavni cjevovod DIN2440 u kompletu sa svim potrebnim pocinčanim navojnim fitinzima, koljenima, T komadima, redukcijama i spojnicama za radni tlak 60 bara i tlačnu probu 90 bara sa 3.1.B certifikatom i uvjerenjem o ispravnosti i podobnosti za namijenjenu svrhu za cijev nazivnog otvora:
       DN25
</t>
    </r>
    <r>
      <rPr>
        <b/>
        <sz val="9"/>
        <color theme="1"/>
        <rFont val="Arial"/>
        <family val="2"/>
        <charset val="238"/>
      </rPr>
      <t>NAPOMENA:</t>
    </r>
    <r>
      <rPr>
        <sz val="9"/>
        <color theme="1"/>
        <rFont val="Arial"/>
        <family val="2"/>
        <charset val="238"/>
      </rPr>
      <t xml:space="preserve"> fitinzi obavezno moraju imati certifikat i oznaku na samom fitingu (crvena točka)</t>
    </r>
  </si>
  <si>
    <r>
      <t xml:space="preserve">Pocinčani šavni cjevovod DIN2440 u kompletu sa svim potrebnim pocinčanim navojnim fitinzima, koljenima, T komadima, redukcijama i spojnicama za radni tlak 60 bara i tlačnu probu 90 bara sa 3.1.B certifikatom i uvjerenjem o ispravnosti i podobnosti za namijenjenu svrhu za cijev nazivnog otvora:
       DN20
</t>
    </r>
    <r>
      <rPr>
        <b/>
        <sz val="9"/>
        <color theme="1"/>
        <rFont val="Arial"/>
        <family val="2"/>
        <charset val="238"/>
      </rPr>
      <t>NAPOMENA:</t>
    </r>
    <r>
      <rPr>
        <sz val="9"/>
        <color theme="1"/>
        <rFont val="Arial"/>
        <family val="2"/>
        <charset val="238"/>
      </rPr>
      <t xml:space="preserve"> fitinzi obavezno moraju imati certifikat i oznaku na samom fitingu (crvena točka)</t>
    </r>
  </si>
  <si>
    <r>
      <t xml:space="preserve">Pocinčani šavni cjevovod DIN2440 u kompletu sa svim potrebnim pocinčanim navojnim fitinzima, koljenima, T komadima, redukcijama i spojnicama za radni tlak 60 bara i tlačnu probu 90 bara sa 3.1.B certifikatom i uvjerenjem o ispravnosti i podobnosti za namijenjenu svrhu za cijev nazivnog otvora:
       DN15
</t>
    </r>
    <r>
      <rPr>
        <b/>
        <sz val="9"/>
        <color theme="1"/>
        <rFont val="Arial"/>
        <family val="2"/>
        <charset val="238"/>
      </rPr>
      <t>NAPOMENA:</t>
    </r>
    <r>
      <rPr>
        <sz val="9"/>
        <color theme="1"/>
        <rFont val="Arial"/>
        <family val="2"/>
        <charset val="238"/>
      </rPr>
      <t xml:space="preserve"> fitinzi obavezno moraju imati certifikat i oznaku na samom fitingu (crvena točka)</t>
    </r>
  </si>
  <si>
    <t>5</t>
  </si>
  <si>
    <t>8</t>
  </si>
  <si>
    <t>Ø88,9 x 3,2   (DN   80)                m     10</t>
  </si>
  <si>
    <t>6</t>
  </si>
  <si>
    <t>100</t>
  </si>
  <si>
    <t>250</t>
  </si>
  <si>
    <t xml:space="preserve">INSTALACIJA OVLAŽIVANJA ZRAKA </t>
  </si>
  <si>
    <t>3</t>
  </si>
  <si>
    <t>9</t>
  </si>
  <si>
    <t>PRODORI I BRTVLJENJA II  FAZA</t>
  </si>
  <si>
    <t>24</t>
  </si>
  <si>
    <t>25</t>
  </si>
  <si>
    <t>26</t>
  </si>
  <si>
    <t>27</t>
  </si>
  <si>
    <t>28</t>
  </si>
  <si>
    <t>29</t>
  </si>
  <si>
    <t>30</t>
  </si>
  <si>
    <t>STROJARSKI RADOVI FAZA 2</t>
  </si>
  <si>
    <t>02.01</t>
  </si>
  <si>
    <t>03.1</t>
  </si>
  <si>
    <t>03.2</t>
  </si>
  <si>
    <t>03.3</t>
  </si>
  <si>
    <t>05.01</t>
  </si>
  <si>
    <t>04.01</t>
  </si>
  <si>
    <t>04.01.01</t>
  </si>
  <si>
    <t>04.01.02</t>
  </si>
  <si>
    <t>04.01.03</t>
  </si>
  <si>
    <t>04.01.04</t>
  </si>
  <si>
    <t>04.01.05</t>
  </si>
  <si>
    <t>04.02</t>
  </si>
  <si>
    <t>04.03</t>
  </si>
  <si>
    <t>04.04</t>
  </si>
  <si>
    <t>04.05</t>
  </si>
  <si>
    <t>04.04.01</t>
  </si>
  <si>
    <t>04.04.02</t>
  </si>
  <si>
    <t>04.04.03</t>
  </si>
  <si>
    <t>04.04.04</t>
  </si>
  <si>
    <t>04.04.05</t>
  </si>
  <si>
    <t>04.04.06</t>
  </si>
  <si>
    <t>04.04.07</t>
  </si>
  <si>
    <t>04.04.08</t>
  </si>
  <si>
    <t>04.04.09</t>
  </si>
  <si>
    <t>04.04.10</t>
  </si>
  <si>
    <t>04.04.11</t>
  </si>
  <si>
    <t>04.04.12</t>
  </si>
  <si>
    <t>04.04.13</t>
  </si>
  <si>
    <t>04.04.14</t>
  </si>
  <si>
    <t>04.04.15</t>
  </si>
  <si>
    <t>04.04.16</t>
  </si>
  <si>
    <t>04.04.17</t>
  </si>
  <si>
    <t>04.04.18</t>
  </si>
  <si>
    <t>04.06</t>
  </si>
  <si>
    <t>04.06.01</t>
  </si>
  <si>
    <t>04.06.02</t>
  </si>
  <si>
    <t>04.06.03</t>
  </si>
  <si>
    <t>05.02</t>
  </si>
  <si>
    <t>05.03</t>
  </si>
  <si>
    <t>05.04</t>
  </si>
  <si>
    <t>06.01.01</t>
  </si>
  <si>
    <t>06.01.02</t>
  </si>
  <si>
    <t>06.01.03</t>
  </si>
  <si>
    <t>06.02.01</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</si>
  <si>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</si>
  <si>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</si>
  <si>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</si>
  <si>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</si>
  <si>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</si>
  <si>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</si>
  <si>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</si>
  <si>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</si>
  <si>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</si>
  <si>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</si>
  <si>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</si>
  <si>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</si>
  <si>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</si>
  <si>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</si>
  <si>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</si>
  <si>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</si>
  <si>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</si>
  <si>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</si>
  <si>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</si>
  <si>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</si>
  <si>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</si>
  <si>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</si>
  <si>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07.23</t>
  </si>
  <si>
    <t>07.24</t>
  </si>
  <si>
    <t>08.01</t>
  </si>
  <si>
    <t>08.02.01</t>
  </si>
  <si>
    <t>08.02.02</t>
  </si>
  <si>
    <t>08.02.03</t>
  </si>
  <si>
    <t>08.02.04</t>
  </si>
  <si>
    <t>08.02.05</t>
  </si>
  <si>
    <t>08.02.06</t>
  </si>
  <si>
    <t>08.02.07</t>
  </si>
  <si>
    <t>08.02.08</t>
  </si>
  <si>
    <t>08.02.09</t>
  </si>
  <si>
    <t>08.02.10</t>
  </si>
  <si>
    <t>08.02.11</t>
  </si>
  <si>
    <t>08.02.12</t>
  </si>
  <si>
    <t>08.02.13</t>
  </si>
  <si>
    <t>08.02.14</t>
  </si>
  <si>
    <t>08.02.15</t>
  </si>
  <si>
    <t>08.02.16</t>
  </si>
  <si>
    <t>08.02.17</t>
  </si>
  <si>
    <t>08.02.18</t>
  </si>
  <si>
    <t>08.02.19</t>
  </si>
  <si>
    <t>08.02.20</t>
  </si>
  <si>
    <t>08.02.21</t>
  </si>
  <si>
    <t>08.02.22</t>
  </si>
  <si>
    <t>08.03.01</t>
  </si>
  <si>
    <t>08.03.02</t>
  </si>
  <si>
    <t>08.03.03</t>
  </si>
  <si>
    <t>08.03.04</t>
  </si>
  <si>
    <t>08.03.05</t>
  </si>
  <si>
    <t>08.03.06</t>
  </si>
  <si>
    <t>08.03.07</t>
  </si>
  <si>
    <t>08.03.08</t>
  </si>
  <si>
    <t>08.03.09</t>
  </si>
  <si>
    <t>08.03.10</t>
  </si>
  <si>
    <t>08.03.11</t>
  </si>
  <si>
    <t>08.03.12</t>
  </si>
  <si>
    <t>08.03.13</t>
  </si>
  <si>
    <t>08.03.14</t>
  </si>
  <si>
    <t>08.03.15</t>
  </si>
  <si>
    <t>08.03.16</t>
  </si>
  <si>
    <t>08.03.17</t>
  </si>
  <si>
    <t>08.03.18</t>
  </si>
  <si>
    <t>08.03.19</t>
  </si>
  <si>
    <t>08.03.20</t>
  </si>
  <si>
    <t>08.03.21</t>
  </si>
  <si>
    <t>08.04.01</t>
  </si>
  <si>
    <t>08.04.02</t>
  </si>
  <si>
    <t>08.04.03</t>
  </si>
  <si>
    <t>08.04.04</t>
  </si>
  <si>
    <t>08.04.05</t>
  </si>
  <si>
    <t>08.04.06</t>
  </si>
  <si>
    <t>08.04.07</t>
  </si>
  <si>
    <t>08.04.08</t>
  </si>
  <si>
    <t>08.04.09</t>
  </si>
  <si>
    <t>08.04.10</t>
  </si>
  <si>
    <t>08.04.11</t>
  </si>
  <si>
    <t>08.04.12</t>
  </si>
  <si>
    <t>08.04.13</t>
  </si>
  <si>
    <t>08.04.14</t>
  </si>
  <si>
    <t>08.04.15</t>
  </si>
  <si>
    <t>08.04.16</t>
  </si>
  <si>
    <t>08.04.17</t>
  </si>
  <si>
    <t>09.01</t>
  </si>
  <si>
    <t>09.02</t>
  </si>
  <si>
    <t>09.03</t>
  </si>
  <si>
    <t>09.04</t>
  </si>
  <si>
    <t>09.05</t>
  </si>
  <si>
    <t>09.06</t>
  </si>
  <si>
    <t>09.07</t>
  </si>
  <si>
    <t>09.08</t>
  </si>
  <si>
    <t>09.09</t>
  </si>
  <si>
    <t>09.10</t>
  </si>
  <si>
    <t>09.11</t>
  </si>
  <si>
    <t>09.12</t>
  </si>
  <si>
    <t>10.01.01</t>
  </si>
  <si>
    <t>10.02.01</t>
  </si>
  <si>
    <t>10.02.02</t>
  </si>
  <si>
    <t>10.02.03</t>
  </si>
  <si>
    <t>10.02.04</t>
  </si>
  <si>
    <t>10.02.05</t>
  </si>
  <si>
    <t>10.02.06</t>
  </si>
  <si>
    <t>10.02.07</t>
  </si>
  <si>
    <t>10.03.01</t>
  </si>
  <si>
    <t>10.03.02</t>
  </si>
  <si>
    <t>10.03.03</t>
  </si>
  <si>
    <t>10.03.04</t>
  </si>
  <si>
    <t>10.03.05</t>
  </si>
  <si>
    <t>10.03.06</t>
  </si>
  <si>
    <t>11.01</t>
  </si>
  <si>
    <t>11.02</t>
  </si>
  <si>
    <t>11.01.01</t>
  </si>
  <si>
    <t>11.01.02</t>
  </si>
  <si>
    <t>11.01.03</t>
  </si>
  <si>
    <t>11.01.04</t>
  </si>
  <si>
    <t>11.01.05</t>
  </si>
  <si>
    <t>11.01.06</t>
  </si>
  <si>
    <t>11.01.07</t>
  </si>
  <si>
    <t>11.01.08</t>
  </si>
  <si>
    <t>11.01.09</t>
  </si>
  <si>
    <t>11.03</t>
  </si>
  <si>
    <t>11.02.01</t>
  </si>
  <si>
    <t>11.02.02</t>
  </si>
  <si>
    <t>11.02.03</t>
  </si>
  <si>
    <t>11.02.04</t>
  </si>
  <si>
    <t>11.02.05</t>
  </si>
  <si>
    <t>11.02.06</t>
  </si>
  <si>
    <t>11.02.07</t>
  </si>
  <si>
    <t>11.02.08</t>
  </si>
  <si>
    <t>11.02.09</t>
  </si>
  <si>
    <t>11.03.01</t>
  </si>
  <si>
    <t>11.03.02</t>
  </si>
  <si>
    <t>11.03.03</t>
  </si>
  <si>
    <t>11.03.04</t>
  </si>
  <si>
    <t>11.03.05</t>
  </si>
  <si>
    <t>12.01</t>
  </si>
  <si>
    <t>12.02</t>
  </si>
  <si>
    <t>12.01.01</t>
  </si>
  <si>
    <t>12.01.02</t>
  </si>
  <si>
    <t>12.01.03</t>
  </si>
  <si>
    <t>12.03</t>
  </si>
  <si>
    <t>12.02.01</t>
  </si>
  <si>
    <t>12.02.02</t>
  </si>
  <si>
    <t>12.02.03</t>
  </si>
  <si>
    <t>12.02.04</t>
  </si>
  <si>
    <t>12.02.05</t>
  </si>
  <si>
    <t>12.02.06</t>
  </si>
  <si>
    <t>12.02.07</t>
  </si>
  <si>
    <t>12.02.08</t>
  </si>
  <si>
    <t>12.03.01</t>
  </si>
  <si>
    <t>12.03.02</t>
  </si>
  <si>
    <t>12.03.03</t>
  </si>
  <si>
    <t>12.03.04</t>
  </si>
  <si>
    <t>12.03.05</t>
  </si>
  <si>
    <t>12.03.06</t>
  </si>
  <si>
    <t>Dobava i isporuka beskontaktne pametne kartice sljedećih minimalnih karakteristika:
 • kompatibilnost s čitačem pametnih kartica
 • mogućnost direktnog termo printanja na karticu</t>
  </si>
  <si>
    <t>13.01</t>
  </si>
  <si>
    <t>13.02</t>
  </si>
  <si>
    <t>13.03</t>
  </si>
  <si>
    <t>13.04</t>
  </si>
  <si>
    <t>13.04.01</t>
  </si>
  <si>
    <t>13.04.02</t>
  </si>
  <si>
    <t>13.04.03</t>
  </si>
  <si>
    <t>13.04.04</t>
  </si>
  <si>
    <t>13.04.05</t>
  </si>
  <si>
    <t>13.04.06</t>
  </si>
  <si>
    <t>13.04.07</t>
  </si>
  <si>
    <t>13.04.08</t>
  </si>
  <si>
    <t>13.04.09</t>
  </si>
  <si>
    <t>13.04.10</t>
  </si>
  <si>
    <t>13.04.11</t>
  </si>
  <si>
    <t>13.04.12</t>
  </si>
  <si>
    <t>13.04.13</t>
  </si>
  <si>
    <t>13.04.14</t>
  </si>
  <si>
    <t>14.01</t>
  </si>
  <si>
    <t>14.01.01</t>
  </si>
  <si>
    <t>15.01</t>
  </si>
  <si>
    <t>Ispuna prodora kroz zidove i stropove požarnog sektora, za elektro i strojarske instalacije, materijalom vatrootpornih karakteristika sukladno Mjerama zaštite od požara (s ravnanjem i gletanjem zida). Sama izrada prodora obuhvaćena je stavkom u dijelu građevinsko obrtničkih radova.</t>
  </si>
  <si>
    <t>15.02</t>
  </si>
  <si>
    <t>15.01.01</t>
  </si>
  <si>
    <t>15.01.02</t>
  </si>
  <si>
    <t>15.01.03</t>
  </si>
  <si>
    <t>15.01.04</t>
  </si>
  <si>
    <t>15.03</t>
  </si>
  <si>
    <t>15.02.01</t>
  </si>
  <si>
    <t>15.04</t>
  </si>
  <si>
    <t>15.05</t>
  </si>
  <si>
    <t>15.06</t>
  </si>
  <si>
    <t>15.07</t>
  </si>
  <si>
    <t>15.08</t>
  </si>
  <si>
    <t>15.09</t>
  </si>
  <si>
    <t>15.10</t>
  </si>
  <si>
    <t>16.01</t>
  </si>
  <si>
    <t>ELEKTRO RADOVI FAZA 2</t>
  </si>
  <si>
    <t>TROŠKOVNIK 
RADOVA SVIH STRUKA faza 2</t>
  </si>
  <si>
    <t>INVESTITOR:</t>
  </si>
  <si>
    <t>CARNET</t>
  </si>
  <si>
    <t>OIB: 58101996540</t>
  </si>
  <si>
    <t>LOKACIJA:</t>
  </si>
  <si>
    <t>k.č. 6660/7, k.o. Osijek</t>
  </si>
  <si>
    <t>GRAĐEVINA:</t>
  </si>
  <si>
    <t>FERIT , OSIJEK</t>
  </si>
  <si>
    <t>TD:</t>
  </si>
  <si>
    <t>ZOP:</t>
  </si>
  <si>
    <t>02-06/20</t>
  </si>
  <si>
    <t>UKUPNO FAZA 2</t>
  </si>
  <si>
    <t>podstalci UPS opreme</t>
  </si>
  <si>
    <t xml:space="preserve">Dobava, izrada i ugradnja podnih nosača za  UPS-ove. Stavka uključuje sav materijal i rad potreban za dobavu, izradu i ugradnju metalnih satalaka u visni podignutog poda, ispod UPS-ova. Stalke izraditi od pravokutnih čeličnih profila dimenzije cca 60 x 60 x 5 mm sa svim potrebnim razuporama i stabilizacijama. Stavka uključuje sav vezni materijal potreban za izvedbu stalaka. Gornji rub stalka obrubljen L profilom. Potrebno lakirati u temeljnom završnom premazu u boji po izboru naručitelja.
Obračun po kg profila.
</t>
  </si>
  <si>
    <t>Dokazi kvalitete (Isprave o sukladnosti, IZJAVA/POTVRDA ) - dokaz da je u skladu s tehničkom specifikacijom (normama, teh. dopuštenje - na koju upućuje zakonska regulativa RH).</t>
  </si>
  <si>
    <t>Dimenzije UPS-a (1 kom)  V x Š x D = 1876 ± 100 x 560± 100  x 914 ± 100 mm</t>
  </si>
  <si>
    <t>UKUPNO BESPREKIDNA NAPAJANJA - UPS</t>
  </si>
  <si>
    <t>Razvodne ploče energetskog i upravljačkog i dijela moraju biti fizički odvojene (dva ormara ili jedan ormar sa fizičkom pregradom.</t>
  </si>
  <si>
    <t>·  prilikom montaže komunikacijskog ormara u podignutom podu izbušiti 4 revizije fi 150 u dogovoru sa investitorom</t>
  </si>
  <si>
    <t>Dobava i montaža svjetlovodnog prespojnog panela</t>
  </si>
  <si>
    <t xml:space="preserve"> </t>
  </si>
  <si>
    <t>·       za ugradnju u 19" razdjelnik, visine 1U</t>
  </si>
  <si>
    <t>·       s splice kazetama</t>
  </si>
  <si>
    <t>·          s ladicom za prihvat svjetlovodnih kabela i s poklopcem</t>
  </si>
  <si>
    <t>·       s uvodnicima kabela, elementima za vođenje svjetlovodnih kabela, plastičnim vezicama i ostalom potrebnom opremom</t>
  </si>
  <si>
    <t>·       s elementima za označavanje, s tiskanim ispisom oznaka i označavanjem prespojnog panela i svakog priključnog mjesta (oznake moraju biti otporne na prašinu i vlagu)</t>
  </si>
  <si>
    <t>·       izvedba za vanjsko i unutrašnje polaganje</t>
  </si>
  <si>
    <t>·      9/125 µm</t>
  </si>
  <si>
    <t>·       OS2 kategorije prema normama HRN EN 50173:1, G652D ili jednakovrijedno</t>
  </si>
  <si>
    <t>·       "tight buffer" i  "breakout" izvedba</t>
  </si>
  <si>
    <t>·       samogasivi, bez halogena (LSOH), usklađena tehnička specifikacija HRN EN 50575:2014+A1:2016 (Dca - s2, d2, a1, bez opasnih tvari) ili jednakovrijedno</t>
  </si>
  <si>
    <t>·       požarne otpornosti (engl. Fire Rating) prema EN 60332-1 ili jednakovrijedno</t>
  </si>
  <si>
    <t>·       mehaničke karakteristike i utjecaji okoline na kabel definirani su prema normama EN 18700, IEC 60794-2 i IEC 60794-3 (EN 187100) ili jednakovrijedno</t>
  </si>
  <si>
    <t>·       s označavanjem na oba kraja naljepnicama otpornim na vlagu i prljavštinu, s tiskanim ispisom oznaka</t>
  </si>
  <si>
    <t>Dobava i montaža jednomodnog (engl. Singlemode) svjetlovodnog LC/UPC konektora ili završetka za svjetlovodni kabel s tvornički konektiranim LC/UPC konektorima (eng. Pig tail)</t>
  </si>
  <si>
    <t>·       za svjetlovodni kabel 9/125 µm, OS2 kategorije</t>
  </si>
  <si>
    <t>Dobava i montaža Duplex LC/LC UPC jednomodnog prespojnika za ugradnju u svjetlovodni prespojni panel</t>
  </si>
  <si>
    <t>·       50/125 µm</t>
  </si>
  <si>
    <t>·       OM4 kategorije prema normi HRN EN 50173:1 ili jednakovrijedno</t>
  </si>
  <si>
    <t>·       "Loose tube" izvedba</t>
  </si>
  <si>
    <t>Dobava i montaža višednomodnog (engl. Multimode) svjetlovodnog LC/UPC konektora ili završetka za svjetlovodni kabel s tvornički konektiranim LC/UPC konektorima (eng. Pig tail)</t>
  </si>
  <si>
    <t>·       za svjetlovodni kabel 50/125 µm, OM4 kategorije</t>
  </si>
  <si>
    <t>Dobava i montaža Duplex LC/LC UPC višemodnog prespojnika za ugradnju u svjetlovodni prespojni panel</t>
  </si>
  <si>
    <t>Priprema kabela 24 ili 48 niti za spajanje</t>
  </si>
  <si>
    <t xml:space="preserve">Dobava i montaža kućišta modularnog prespojnog panela </t>
  </si>
  <si>
    <t>·           za ugradnju do 48 x RJ45 priključaka</t>
  </si>
  <si>
    <t>Dobava i montaža FTP RJ45 modula Cat.7</t>
  </si>
  <si>
    <t>·      za ugradnju u modularni prespojni panel opisan pod stavkom 11</t>
  </si>
  <si>
    <t>·       s nabacivanjem parica kabela</t>
  </si>
  <si>
    <t>Dobava i polaganje 4 paričnog FTP Cat.7 kabela 4*2*23AWG.</t>
  </si>
  <si>
    <t xml:space="preserve">·       samogasivi, bez halogena (LSOH), usklađena tehnička specifikacija HRN EN 50575:2014+A1:2016 (Eca, bez opasnih tvari) ili jednakovrijedno </t>
  </si>
  <si>
    <t>07.25</t>
  </si>
  <si>
    <t>Spajanje (eng. splice) niti u prespojnom panelu</t>
  </si>
  <si>
    <t xml:space="preserve">Mjerenje i izdavanje certifikata o izvršenom mjerenju kvalitete instaliranih jednomodnih svjetlovodnih vlakana. Jednomodno svjetlovodno vlakno smatra se ispravnim i spremnim za primopredaju ukoliko je ukupno gušenje („total loss“) pojedinog vlakna manje ili jednako vrijednosti od 2.0 dB te koeficijent kromatske disperzije mora biti manji od 3.5 ps/nm.km na valnoj duljini 1310 nm i manji od 22 ps/nm.km na valnoj duljini 1550 nm što se dokazuje na sljedeći način:
1) ukupno gušenje i duljinu trase je potrebno dokazati prilaganjem mjernih rezultata, posebno za valnu duljinu 1310nm a posebno za 1550 nm, mjereno sa obje strane vlakna;
2) mjerenja ne smiju biti starija od 10 dana od dana primopredaje;
3) mjerenja treba obaviti koristeći mjerni uređaj OTDR koji mora biti kalibriran što je potrebno dokazati prilaganjem certifikata o umjeravanju instrumenta, ne starijeg od 24 mjeseci od dana mjerenja;  
4) rezultati mjerenja se prilažu u digitalnom obliku (.pdf) i u izvornom formatu proizvođača uređaja;
5) konektori na optičkom prespojnom panelu ne smiju biti oštećeni ili onečišćeni, što će Izvršitelj provjeriti pregledom konektora video inspekcijskom sondom te će rezultate priložiti Izvršitelju u digitalnom obliku (.pdf i .jpeg i/ili .png)
6) Naručitelj/Nadzor ima pravo izvršiti provjeru mjerenja vlastitim OTDR uređajem i pregled konektora vlastitom video inspekcijskom sondom te ih usporediti sa onima koje je priložio Izvršitelj, a u slučaju odstupanja od specificiranoga zatražiti popravak te ponovno mjerenje i pregled konektora od strane Izvršitelja.
</t>
  </si>
  <si>
    <t xml:space="preserve">Mjerenje i izdavanje certifikata o izvršenom mjerenju kvalitete instaliranih višemodnih svjetlovodnih vlakana. Višemodno svjetlovodno vlakno smatra se ispravnim i spremnim za primopredaju ukoliko je ukupno gušenje („total loss“) pojedinog vlakna manje ili jednako vrijednosti od 2.0 dB na valnoj duljini od 850 i 1300 nm što se dokazuje na sljedeći način:
1) ukupno gušenje i duljinu trase je potrebno dokazati prilaganjem mjernih rezultata, posebno za valnu duljinu 850nm a posebno za 1300 nm, mjereno sa obje strane vlakna;
2) mjerenja ne smiju biti starija od 10 dana od dana primopredaje;
3) mjerenja treba obaviti koristeći mjerni uređaj OTDR koji mora biti kalibriran što je potrebno dokazati prilaganjem certifikata o umjeravanju instrumenta, ne starijeg od 24 mjeseci od dana mjerenja;  
4) rezultati mjerenja se prilažu u digitalnom obliku (.pdf) i u izvornom formatu proizvođača uređaja;
5) konektori na optičkom prespojnom panelu ne smiju biti oštećeni ili onečišćeni, što će Izvršitelj provjeriti pregledom konektora video inspekcijskom sondom te će rezultate priložiti Izvršitelju u digitalnom obliku (.pdf i .jpeg i/ili .png)
6) Naručitelj/Nadzor ima pravo izvršiti provjeru mjerenja vlastitim OTDR uređajem i pregled konektora vlastitom video inspekcijskom sondom te ih usporediti sa onima koje je priložio Izvršitelj, a u slučaju odstupanja od specificiranoga zatražiti popravak te ponovno mjerenje i pregled konektora od strane Izvršitelja.
</t>
  </si>
  <si>
    <r>
      <t>·           za ugradnju do 24 dvostrukih (</t>
    </r>
    <r>
      <rPr>
        <i/>
        <sz val="9"/>
        <rFont val="Arial"/>
        <family val="2"/>
        <charset val="238"/>
      </rPr>
      <t>engl. Duplex</t>
    </r>
    <r>
      <rPr>
        <sz val="9"/>
        <rFont val="Arial"/>
        <family val="2"/>
        <charset val="238"/>
      </rPr>
      <t>) LC/LC prespojnika</t>
    </r>
  </si>
  <si>
    <r>
      <t>Dobava i polaganje jednomodnog (</t>
    </r>
    <r>
      <rPr>
        <i/>
        <sz val="9"/>
        <rFont val="Arial"/>
        <family val="2"/>
        <charset val="238"/>
      </rPr>
      <t>engl. Singlemode</t>
    </r>
    <r>
      <rPr>
        <sz val="9"/>
        <rFont val="Arial"/>
        <family val="2"/>
        <charset val="238"/>
      </rPr>
      <t>) svjetlovodnog kabela s 24 niti (kabel polazi iz postojećeg komunikacijskog ormara, a završava u učionici u nadžbuknoj kutiji nespojen)</t>
    </r>
  </si>
  <si>
    <r>
      <t>Dobava i polaganje višemodnog (</t>
    </r>
    <r>
      <rPr>
        <i/>
        <sz val="9"/>
        <rFont val="Arial"/>
        <family val="2"/>
        <charset val="238"/>
      </rPr>
      <t>engl. Multimode</t>
    </r>
    <r>
      <rPr>
        <sz val="9"/>
        <rFont val="Arial"/>
        <family val="2"/>
        <charset val="238"/>
      </rPr>
      <t>) svjetlovodnog kabela s 24 niti</t>
    </r>
  </si>
  <si>
    <r>
      <t>·       požarne otpornosti (</t>
    </r>
    <r>
      <rPr>
        <i/>
        <sz val="9"/>
        <rFont val="Arial"/>
        <family val="2"/>
        <charset val="238"/>
      </rPr>
      <t>engl. Fire Rating</t>
    </r>
    <r>
      <rPr>
        <sz val="9"/>
        <rFont val="Arial"/>
        <family val="2"/>
        <charset val="238"/>
      </rPr>
      <t>) prema EN 60332-1 ili jednakovrijedno</t>
    </r>
  </si>
  <si>
    <r>
      <t>Dobava i polaganje višemodnog (</t>
    </r>
    <r>
      <rPr>
        <i/>
        <sz val="9"/>
        <rFont val="Arial"/>
        <family val="2"/>
        <charset val="238"/>
      </rPr>
      <t>engl. Multimode</t>
    </r>
    <r>
      <rPr>
        <sz val="9"/>
        <rFont val="Arial"/>
        <family val="2"/>
        <charset val="238"/>
      </rPr>
      <t>) svjetlovodnog kabela s 48 niti</t>
    </r>
  </si>
  <si>
    <r>
      <t>·       neoklopljeni RJ45 modul (</t>
    </r>
    <r>
      <rPr>
        <i/>
        <sz val="9"/>
        <rFont val="Arial"/>
        <family val="2"/>
        <charset val="238"/>
      </rPr>
      <t>engl. Jack</t>
    </r>
    <r>
      <rPr>
        <sz val="9"/>
        <rFont val="Arial"/>
        <family val="2"/>
        <charset val="238"/>
      </rPr>
      <t>)</t>
    </r>
  </si>
  <si>
    <t>07.24.01</t>
  </si>
  <si>
    <t>07.24.02</t>
  </si>
  <si>
    <t>07.24.03</t>
  </si>
  <si>
    <t>·       sukladan zahtjevima za kabel opisan u stavci 07.19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</si>
</sst>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00"/>
    <numFmt numFmtId="165" formatCode="General_)"/>
    <numFmt numFmtId="166" formatCode="_-* #,##0.00\ [$kn-41A]_-;\-* #,##0.00\ [$kn-41A]_-;_-* &quot;-&quot;??\ [$kn-41A]_-;_-@"/>
    <numFmt numFmtId="167" formatCode="#,##0.00_ ;[Red]\-#,##0.00\ "/>
    <numFmt numFmtId="168" formatCode="#,##0.00\ _k_n"/>
    <numFmt numFmtId="169" formatCode="#,##0.0"/>
    <numFmt numFmtId="170" formatCode="#,##0.00\ &quot;kn&quot;"/>
    <numFmt numFmtId="171" formatCode="###,##0.00"/>
  </numFmts>
  <fonts count="31" x14ac:knownFonts="1">
    <font>
      <sz val="11"/>
      <color theme="1"/>
      <name val="Arial"/>
    </font>
    <font>
      <sz val="11"/>
      <color theme="1"/>
      <name val="Calibri"/>
      <family val="2"/>
      <charset val="238"/>
    </font>
    <font>
      <sz val="8"/>
      <color theme="1"/>
      <name val="Arial"/>
      <family val="2"/>
      <charset val="238"/>
    </font>
    <font>
      <sz val="8"/>
      <color rgb="FFFF0000"/>
      <name val="Arial"/>
      <family val="2"/>
      <charset val="238"/>
    </font>
    <font>
      <sz val="8"/>
      <color rgb="FF000000"/>
      <name val="Arial"/>
      <family val="2"/>
      <charset val="238"/>
    </font>
    <font>
      <sz val="11"/>
      <color theme="1"/>
      <name val="Calibri"/>
      <family val="2"/>
      <charset val="238"/>
    </font>
    <font>
      <sz val="8"/>
      <name val="Arial"/>
      <family val="2"/>
      <charset val="238"/>
    </font>
    <font>
      <sz val="11"/>
      <name val="Calibri"/>
      <family val="2"/>
      <charset val="238"/>
    </font>
    <font>
      <b/>
      <sz val="8"/>
      <color rgb="FFFF0000"/>
      <name val="Arial"/>
      <family val="2"/>
      <charset val="238"/>
    </font>
    <font>
      <sz val="9"/>
      <name val="Arial"/>
      <family val="2"/>
      <charset val="238"/>
    </font>
    <font>
      <sz val="9"/>
      <color theme="1"/>
      <name val="Arial"/>
      <family val="2"/>
      <charset val="238"/>
    </font>
    <font>
      <b/>
      <sz val="11"/>
      <color rgb="FFFFFFFF"/>
      <name val="Calibri"/>
      <family val="2"/>
      <charset val="238"/>
    </font>
    <font>
      <sz val="11"/>
      <color theme="1"/>
      <name val="Arial"/>
      <family val="2"/>
      <charset val="238"/>
    </font>
    <font>
      <b/>
      <sz val="11"/>
      <color theme="1"/>
      <name val="Arial"/>
      <family val="2"/>
      <charset val="238"/>
    </font>
    <font>
      <sz val="9"/>
      <color theme="1"/>
      <name val="Arial"/>
      <family val="2"/>
      <charset val="238"/>
    </font>
    <font>
      <b/>
      <sz val="9"/>
      <color theme="1"/>
      <name val="Arial"/>
      <family val="2"/>
      <charset val="238"/>
    </font>
    <font>
      <sz val="9"/>
      <color rgb="FFFF0000"/>
      <name val="Arial"/>
      <family val="2"/>
      <charset val="238"/>
    </font>
    <font>
      <sz val="9"/>
      <name val="Arial"/>
      <family val="2"/>
      <charset val="238"/>
    </font>
    <font>
      <b/>
      <sz val="9"/>
      <name val="Arial"/>
      <family val="2"/>
      <charset val="238"/>
    </font>
    <font>
      <vertAlign val="superscript"/>
      <sz val="9"/>
      <color theme="1"/>
      <name val="Arial"/>
      <family val="2"/>
      <charset val="238"/>
    </font>
    <font>
      <b/>
      <sz val="10"/>
      <color theme="1"/>
      <name val="Arial"/>
      <family val="2"/>
      <charset val="238"/>
    </font>
    <font>
      <sz val="10"/>
      <color theme="1"/>
      <name val="Calibri"/>
      <family val="2"/>
      <charset val="238"/>
    </font>
    <font>
      <sz val="11"/>
      <name val="Arial"/>
      <family val="2"/>
      <charset val="238"/>
    </font>
    <font>
      <u/>
      <sz val="9"/>
      <name val="Arial"/>
      <family val="2"/>
      <charset val="238"/>
    </font>
    <font>
      <sz val="9"/>
      <color rgb="FF000000"/>
      <name val="Arial"/>
      <family val="2"/>
      <charset val="238"/>
    </font>
    <font>
      <b/>
      <sz val="11"/>
      <name val="Arial"/>
      <family val="2"/>
      <charset val="238"/>
    </font>
    <font>
      <b/>
      <sz val="14"/>
      <color rgb="FF000000"/>
      <name val="Arial"/>
      <family val="2"/>
      <charset val="238"/>
    </font>
    <font>
      <sz val="11"/>
      <color rgb="FF000000"/>
      <name val="Arial"/>
      <family val="2"/>
      <charset val="238"/>
    </font>
    <font>
      <b/>
      <sz val="11"/>
      <color rgb="FF000000"/>
      <name val="Arial"/>
      <family val="2"/>
      <charset val="238"/>
    </font>
    <font>
      <sz val="10"/>
      <color rgb="FF000000"/>
      <name val="Arial"/>
      <family val="2"/>
      <charset val="238"/>
    </font>
    <font>
      <i/>
      <sz val="9"/>
      <name val="Arial"/>
      <family val="2"/>
      <charset val="238"/>
    </font>
  </fonts>
  <fills count="8">
    <fill>
      <patternFill patternType="none"/>
    </fill>
    <fill>
      <patternFill patternType="gray125"/>
    </fill>
    <fill>
      <patternFill patternType="solid">
        <fgColor theme="0"/>
        <bgColor theme="0"/>
      </patternFill>
    </fill>
    <fill>
      <patternFill patternType="solid">
        <fgColor rgb="FF8EAADB"/>
        <bgColor rgb="FF8EAADB"/>
      </patternFill>
    </fill>
    <fill>
      <patternFill patternType="solid">
        <fgColor rgb="FF00FFFF"/>
        <bgColor rgb="FF00FFFF"/>
      </patternFill>
    </fill>
    <fill>
      <patternFill patternType="solid">
        <fgColor rgb="FF00FF00"/>
        <bgColor rgb="FF00FF00"/>
      </patternFill>
    </fill>
    <fill>
      <patternFill patternType="solid">
        <fgColor rgb="FFFF0000"/>
        <bgColor rgb="FFFF0000"/>
      </patternFill>
    </fill>
    <fill>
      <patternFill patternType="solid">
        <fgColor rgb="FFFFFF00"/>
        <bgColor rgb="FFFFFF00"/>
      </patternFill>
    </fill>
  </fills>
  <borders count="13">
    <border>
      <left/>
      <right/>
      <top/>
      <bottom/>
      <diagonal/>
    </border>
    <border>
      <left/>
      <right/>
      <top/>
      <bottom/>
      <diagonal/>
    </border>
    <border>
      <left/>
      <right/>
      <top/>
      <bottom/>
      <diagonal/>
    </border>
    <border>
      <left/>
      <right/>
      <top/>
      <bottom/>
      <diagonal/>
    </border>
    <border>
      <left/>
      <right style="thin">
        <color rgb="FFFFFFFF"/>
      </right>
      <top/>
      <bottom style="thin">
        <color rgb="FFA3B2CC"/>
      </bottom>
      <diagonal/>
    </border>
    <border>
      <left style="thin">
        <color rgb="FFFFFFFF"/>
      </left>
      <right style="thin">
        <color rgb="FFFFFFFF"/>
      </right>
      <top/>
      <bottom style="thin">
        <color rgb="FFA3B2CC"/>
      </bottom>
      <diagonal/>
    </border>
    <border>
      <left style="thin">
        <color rgb="FFFFFFFF"/>
      </left>
      <right/>
      <top/>
      <bottom style="thin">
        <color rgb="FFA3B2CC"/>
      </bottom>
      <diagonal/>
    </border>
    <border>
      <left/>
      <right style="thin">
        <color rgb="FFFFFFFF"/>
      </right>
      <top style="thin">
        <color rgb="FFA3B2CC"/>
      </top>
      <bottom style="thin">
        <color rgb="FFA3B2CC"/>
      </bottom>
      <diagonal/>
    </border>
    <border>
      <left style="thin">
        <color rgb="FFFFFFFF"/>
      </left>
      <right style="thin">
        <color rgb="FFFFFFFF"/>
      </right>
      <top style="thin">
        <color rgb="FFA3B2CC"/>
      </top>
      <bottom style="thin">
        <color rgb="FFA3B2CC"/>
      </bottom>
      <diagonal/>
    </border>
    <border>
      <left style="thin">
        <color rgb="FFFFFFFF"/>
      </left>
      <right/>
      <top style="thin">
        <color rgb="FFA3B2CC"/>
      </top>
      <bottom style="thin">
        <color rgb="FFA3B2CC"/>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2" fillId="0" borderId="3"/>
    <xf numFmtId="0" fontId="29" fillId="0" borderId="3" applyNumberFormat="0" applyBorder="0" applyProtection="0"/>
  </cellStyleXfs>
  <cellXfs count="325">
    <xf numFmtId="0" fontId="0" fillId="0" borderId="0" xfId="0" applyFont="1" applyAlignment="1"/>
    <xf numFmtId="0" fontId="11" fillId="0" borderId="4" xfId="0" applyFont="1" applyBorder="1" applyAlignment="1">
      <alignment horizontal="center"/>
    </xf>
    <xf numFmtId="0" fontId="11" fillId="0" borderId="5" xfId="0" applyFont="1" applyBorder="1" applyAlignment="1">
      <alignment horizontal="center"/>
    </xf>
    <xf numFmtId="4" fontId="11" fillId="0" borderId="5" xfId="0" applyNumberFormat="1" applyFont="1" applyBorder="1" applyAlignment="1">
      <alignment horizontal="center"/>
    </xf>
    <xf numFmtId="164" fontId="11" fillId="0" borderId="5" xfId="0" applyNumberFormat="1" applyFont="1" applyBorder="1" applyAlignment="1">
      <alignment horizontal="center"/>
    </xf>
    <xf numFmtId="4" fontId="11" fillId="0" borderId="6" xfId="0" applyNumberFormat="1" applyFont="1" applyBorder="1" applyAlignment="1">
      <alignment horizontal="center"/>
    </xf>
    <xf numFmtId="0" fontId="5" fillId="0" borderId="7" xfId="0" applyFont="1" applyBorder="1" applyAlignment="1"/>
    <xf numFmtId="49" fontId="5" fillId="0" borderId="8" xfId="0" applyNumberFormat="1" applyFont="1" applyBorder="1" applyAlignment="1"/>
    <xf numFmtId="0" fontId="5" fillId="0" borderId="8" xfId="0" applyFont="1" applyBorder="1"/>
    <xf numFmtId="0" fontId="5" fillId="0" borderId="8" xfId="0" applyFont="1" applyBorder="1" applyAlignment="1"/>
    <xf numFmtId="164" fontId="5" fillId="0" borderId="8" xfId="0" applyNumberFormat="1" applyFont="1" applyBorder="1" applyAlignment="1"/>
    <xf numFmtId="4" fontId="5" fillId="0" borderId="8" xfId="0" applyNumberFormat="1" applyFont="1" applyBorder="1" applyAlignment="1"/>
    <xf numFmtId="4" fontId="5" fillId="0" borderId="9" xfId="0" applyNumberFormat="1" applyFont="1" applyBorder="1" applyAlignment="1"/>
    <xf numFmtId="0" fontId="9" fillId="0" borderId="3" xfId="1" applyFont="1" applyAlignment="1" applyProtection="1">
      <alignment horizontal="right" vertical="top" wrapText="1"/>
      <protection hidden="1"/>
    </xf>
    <xf numFmtId="3" fontId="9" fillId="0" borderId="3" xfId="1" applyNumberFormat="1" applyFont="1" applyAlignment="1" applyProtection="1">
      <alignment horizontal="center" vertical="top" wrapText="1"/>
      <protection hidden="1"/>
    </xf>
    <xf numFmtId="4" fontId="9" fillId="0" borderId="3" xfId="1" applyNumberFormat="1" applyFont="1" applyAlignment="1" applyProtection="1">
      <alignment horizontal="right" vertical="top" wrapText="1"/>
      <protection locked="0"/>
    </xf>
    <xf numFmtId="4" fontId="9" fillId="0" borderId="3" xfId="2" applyNumberFormat="1" applyFont="1" applyBorder="1" applyAlignment="1" applyProtection="1">
      <alignment horizontal="right" vertical="top" wrapText="1"/>
      <protection locked="0"/>
    </xf>
    <xf numFmtId="0" fontId="0" fillId="0" borderId="3" xfId="1" applyFont="1" applyProtection="1"/>
    <xf numFmtId="0" fontId="27" fillId="0" borderId="3" xfId="1" applyFont="1" applyProtection="1"/>
    <xf numFmtId="0" fontId="28" fillId="0" borderId="3" xfId="1" applyFont="1" applyProtection="1"/>
    <xf numFmtId="49" fontId="28" fillId="0" borderId="3" xfId="1" quotePrefix="1" applyNumberFormat="1" applyFont="1" applyProtection="1"/>
    <xf numFmtId="4" fontId="20" fillId="0" borderId="12" xfId="0" applyNumberFormat="1" applyFont="1" applyFill="1" applyBorder="1" applyAlignment="1" applyProtection="1">
      <alignment horizontal="left" vertical="top" wrapText="1"/>
      <protection locked="0"/>
    </xf>
    <xf numFmtId="4" fontId="14" fillId="0" borderId="3" xfId="0" applyNumberFormat="1" applyFont="1" applyFill="1" applyBorder="1" applyAlignment="1" applyProtection="1">
      <alignment vertical="top"/>
      <protection locked="0"/>
    </xf>
    <xf numFmtId="4" fontId="14" fillId="0" borderId="3" xfId="0" applyNumberFormat="1" applyFont="1" applyFill="1" applyBorder="1" applyAlignment="1" applyProtection="1">
      <alignment vertical="top" wrapText="1"/>
      <protection locked="0"/>
    </xf>
    <xf numFmtId="4" fontId="14" fillId="0" borderId="10" xfId="0" applyNumberFormat="1" applyFont="1" applyFill="1" applyBorder="1" applyAlignment="1" applyProtection="1">
      <alignment vertical="top"/>
      <protection locked="0"/>
    </xf>
    <xf numFmtId="4" fontId="14" fillId="0" borderId="10" xfId="0" applyNumberFormat="1" applyFont="1" applyFill="1" applyBorder="1" applyAlignment="1" applyProtection="1">
      <alignment vertical="top" wrapText="1"/>
      <protection locked="0"/>
    </xf>
    <xf numFmtId="4" fontId="9" fillId="0" borderId="3" xfId="0" applyNumberFormat="1" applyFont="1" applyFill="1" applyBorder="1" applyAlignment="1" applyProtection="1">
      <alignment vertical="top"/>
      <protection locked="0"/>
    </xf>
    <xf numFmtId="4" fontId="9" fillId="0" borderId="3" xfId="0" applyNumberFormat="1" applyFont="1" applyFill="1" applyBorder="1" applyAlignment="1" applyProtection="1">
      <alignment vertical="top" wrapText="1"/>
      <protection locked="0"/>
    </xf>
    <xf numFmtId="4" fontId="14" fillId="0" borderId="10" xfId="0" applyNumberFormat="1" applyFont="1" applyFill="1" applyBorder="1" applyAlignment="1" applyProtection="1">
      <alignment wrapText="1"/>
      <protection locked="0"/>
    </xf>
    <xf numFmtId="0" fontId="12" fillId="0" borderId="0" xfId="0" applyFont="1" applyAlignment="1" applyProtection="1">
      <protection locked="0"/>
    </xf>
    <xf numFmtId="0" fontId="14" fillId="0" borderId="3" xfId="0" applyFont="1" applyFill="1" applyBorder="1" applyAlignment="1" applyProtection="1">
      <protection locked="0"/>
    </xf>
    <xf numFmtId="0" fontId="14" fillId="0" borderId="11" xfId="0" applyFont="1" applyFill="1" applyBorder="1" applyAlignment="1" applyProtection="1">
      <protection locked="0"/>
    </xf>
    <xf numFmtId="0" fontId="12" fillId="0" borderId="3" xfId="0" applyFont="1" applyFill="1" applyBorder="1" applyAlignment="1" applyProtection="1">
      <protection locked="0"/>
    </xf>
    <xf numFmtId="4" fontId="20" fillId="0" borderId="12" xfId="0" applyNumberFormat="1" applyFont="1" applyFill="1" applyBorder="1" applyAlignment="1" applyProtection="1">
      <alignment horizontal="left" vertical="top" wrapText="1"/>
    </xf>
    <xf numFmtId="4" fontId="20" fillId="0" borderId="3" xfId="0" applyNumberFormat="1" applyFont="1" applyFill="1" applyBorder="1" applyAlignment="1" applyProtection="1">
      <alignment horizontal="left" vertical="top" wrapText="1"/>
    </xf>
    <xf numFmtId="0" fontId="20" fillId="0" borderId="0" xfId="0" applyFont="1" applyAlignment="1" applyProtection="1">
      <alignment horizontal="left" vertical="top" wrapText="1"/>
    </xf>
    <xf numFmtId="4" fontId="14" fillId="0" borderId="3" xfId="0" applyNumberFormat="1" applyFont="1" applyFill="1" applyBorder="1" applyAlignment="1" applyProtection="1">
      <alignment vertical="top" wrapText="1"/>
    </xf>
    <xf numFmtId="4" fontId="16" fillId="0" borderId="3" xfId="0" applyNumberFormat="1" applyFont="1" applyFill="1" applyBorder="1" applyAlignment="1" applyProtection="1">
      <alignment horizontal="center" vertical="top"/>
    </xf>
    <xf numFmtId="4" fontId="14" fillId="0" borderId="3" xfId="0" applyNumberFormat="1" applyFont="1" applyFill="1" applyBorder="1" applyAlignment="1" applyProtection="1">
      <alignment horizontal="center" vertical="top"/>
    </xf>
    <xf numFmtId="0" fontId="0" fillId="0" borderId="0" xfId="0" applyFont="1" applyAlignment="1" applyProtection="1"/>
    <xf numFmtId="4" fontId="14" fillId="0" borderId="3" xfId="0" applyNumberFormat="1" applyFont="1" applyFill="1" applyBorder="1" applyAlignment="1" applyProtection="1">
      <alignment horizontal="center"/>
    </xf>
    <xf numFmtId="4" fontId="14" fillId="0" borderId="10" xfId="0" applyNumberFormat="1" applyFont="1" applyFill="1" applyBorder="1" applyAlignment="1" applyProtection="1">
      <alignment vertical="top" wrapText="1"/>
    </xf>
    <xf numFmtId="4" fontId="15" fillId="0" borderId="3" xfId="0" applyNumberFormat="1" applyFont="1" applyFill="1" applyBorder="1" applyAlignment="1" applyProtection="1">
      <alignment vertical="top" wrapText="1"/>
    </xf>
    <xf numFmtId="4" fontId="9" fillId="0" borderId="3" xfId="0" applyNumberFormat="1" applyFont="1" applyFill="1" applyBorder="1" applyAlignment="1" applyProtection="1">
      <alignment vertical="top" wrapText="1"/>
    </xf>
    <xf numFmtId="4" fontId="14" fillId="0" borderId="10" xfId="0" applyNumberFormat="1" applyFont="1" applyFill="1" applyBorder="1" applyAlignment="1" applyProtection="1">
      <alignment wrapText="1"/>
    </xf>
    <xf numFmtId="0" fontId="14" fillId="0" borderId="3" xfId="0" applyFont="1" applyFill="1" applyBorder="1" applyAlignment="1" applyProtection="1"/>
    <xf numFmtId="4" fontId="15" fillId="0" borderId="3" xfId="0" applyNumberFormat="1" applyFont="1" applyFill="1" applyBorder="1" applyAlignment="1" applyProtection="1"/>
    <xf numFmtId="0" fontId="14" fillId="0" borderId="11" xfId="0" applyFont="1" applyFill="1" applyBorder="1" applyAlignment="1" applyProtection="1"/>
    <xf numFmtId="4" fontId="13" fillId="0" borderId="3" xfId="0" applyNumberFormat="1" applyFont="1" applyFill="1" applyBorder="1" applyAlignment="1" applyProtection="1"/>
    <xf numFmtId="0" fontId="20" fillId="0" borderId="12" xfId="0" applyFont="1" applyFill="1" applyBorder="1" applyAlignment="1" applyProtection="1">
      <alignment horizontal="left" vertical="top" wrapText="1"/>
    </xf>
    <xf numFmtId="0" fontId="14" fillId="0" borderId="3" xfId="0" applyFont="1" applyFill="1" applyBorder="1" applyAlignment="1" applyProtection="1">
      <alignment vertical="top"/>
    </xf>
    <xf numFmtId="0" fontId="15" fillId="0" borderId="3" xfId="0" applyFont="1" applyFill="1" applyBorder="1" applyAlignment="1" applyProtection="1">
      <alignment vertical="top"/>
    </xf>
    <xf numFmtId="165" fontId="14" fillId="0" borderId="3" xfId="0" applyNumberFormat="1" applyFont="1" applyFill="1" applyBorder="1" applyAlignment="1" applyProtection="1">
      <alignment horizontal="center" vertical="top"/>
    </xf>
    <xf numFmtId="4" fontId="14" fillId="0" borderId="3" xfId="0" applyNumberFormat="1" applyFont="1" applyFill="1" applyBorder="1" applyAlignment="1" applyProtection="1">
      <alignment vertical="top"/>
    </xf>
    <xf numFmtId="165" fontId="15" fillId="0" borderId="3" xfId="0" applyNumberFormat="1" applyFont="1" applyFill="1" applyBorder="1" applyAlignment="1" applyProtection="1">
      <alignment horizontal="left" vertical="top" wrapText="1"/>
    </xf>
    <xf numFmtId="165" fontId="14" fillId="0" borderId="3" xfId="0" applyNumberFormat="1" applyFont="1" applyFill="1" applyBorder="1" applyAlignment="1" applyProtection="1">
      <alignment horizontal="left" vertical="top" wrapText="1"/>
    </xf>
    <xf numFmtId="165" fontId="14" fillId="0" borderId="10" xfId="0" applyNumberFormat="1" applyFont="1" applyFill="1" applyBorder="1" applyAlignment="1" applyProtection="1">
      <alignment horizontal="left" vertical="top" wrapText="1"/>
    </xf>
    <xf numFmtId="165" fontId="14" fillId="0" borderId="10" xfId="0" applyNumberFormat="1" applyFont="1" applyFill="1" applyBorder="1" applyAlignment="1" applyProtection="1">
      <alignment horizontal="center" vertical="top"/>
    </xf>
    <xf numFmtId="4" fontId="14" fillId="0" borderId="10" xfId="0" applyNumberFormat="1" applyFont="1" applyFill="1" applyBorder="1" applyAlignment="1" applyProtection="1">
      <alignment vertical="top"/>
    </xf>
    <xf numFmtId="0" fontId="16" fillId="0" borderId="3" xfId="0" applyFont="1" applyFill="1" applyBorder="1" applyAlignment="1" applyProtection="1">
      <alignment vertical="top"/>
    </xf>
    <xf numFmtId="165" fontId="18" fillId="0" borderId="3" xfId="0" applyNumberFormat="1" applyFont="1" applyFill="1" applyBorder="1" applyAlignment="1" applyProtection="1">
      <alignment horizontal="left" vertical="top" wrapText="1"/>
    </xf>
    <xf numFmtId="165" fontId="9" fillId="0" borderId="3" xfId="0" applyNumberFormat="1" applyFont="1" applyFill="1" applyBorder="1" applyAlignment="1" applyProtection="1">
      <alignment horizontal="center" vertical="top"/>
    </xf>
    <xf numFmtId="4" fontId="9" fillId="0" borderId="3" xfId="0" applyNumberFormat="1" applyFont="1" applyFill="1" applyBorder="1" applyAlignment="1" applyProtection="1">
      <alignment vertical="top"/>
    </xf>
    <xf numFmtId="165" fontId="9" fillId="0" borderId="3" xfId="0" applyNumberFormat="1" applyFont="1" applyFill="1" applyBorder="1" applyAlignment="1" applyProtection="1">
      <alignment horizontal="left" vertical="top" wrapText="1"/>
    </xf>
    <xf numFmtId="165" fontId="10" fillId="0" borderId="10" xfId="0" applyNumberFormat="1" applyFont="1" applyFill="1" applyBorder="1" applyAlignment="1" applyProtection="1">
      <alignment horizontal="left" vertical="top" wrapText="1"/>
    </xf>
    <xf numFmtId="165" fontId="14" fillId="0" borderId="10" xfId="0" applyNumberFormat="1" applyFont="1" applyFill="1" applyBorder="1" applyAlignment="1" applyProtection="1">
      <alignment horizontal="center"/>
    </xf>
    <xf numFmtId="4" fontId="14" fillId="0" borderId="10" xfId="0" applyNumberFormat="1" applyFont="1" applyFill="1" applyBorder="1" applyAlignment="1" applyProtection="1"/>
    <xf numFmtId="0" fontId="13" fillId="0" borderId="3" xfId="0" applyFont="1" applyFill="1" applyBorder="1" applyAlignment="1" applyProtection="1"/>
    <xf numFmtId="0" fontId="12" fillId="0" borderId="3" xfId="0" applyFont="1" applyFill="1" applyBorder="1" applyAlignment="1" applyProtection="1"/>
    <xf numFmtId="49" fontId="17" fillId="0" borderId="3" xfId="0" applyNumberFormat="1" applyFont="1" applyFill="1" applyBorder="1" applyAlignment="1" applyProtection="1">
      <alignment vertical="top" wrapText="1"/>
      <protection locked="0"/>
    </xf>
    <xf numFmtId="49" fontId="14" fillId="0" borderId="3" xfId="0" applyNumberFormat="1" applyFont="1" applyFill="1" applyBorder="1" applyAlignment="1" applyProtection="1">
      <alignment horizontal="left" vertical="top" wrapText="1"/>
      <protection locked="0"/>
    </xf>
    <xf numFmtId="4" fontId="14" fillId="0" borderId="3" xfId="0" applyNumberFormat="1" applyFont="1" applyFill="1" applyBorder="1" applyAlignment="1" applyProtection="1">
      <alignment horizontal="right" vertical="top" wrapText="1"/>
      <protection locked="0"/>
    </xf>
    <xf numFmtId="0" fontId="14" fillId="0" borderId="3" xfId="0" applyFont="1" applyFill="1" applyBorder="1" applyAlignment="1" applyProtection="1">
      <alignment wrapText="1"/>
      <protection locked="0"/>
    </xf>
    <xf numFmtId="0" fontId="14" fillId="0" borderId="3" xfId="0" applyFont="1" applyFill="1" applyBorder="1" applyAlignment="1" applyProtection="1">
      <alignment wrapText="1"/>
    </xf>
    <xf numFmtId="4" fontId="14" fillId="0" borderId="3" xfId="0" applyNumberFormat="1" applyFont="1" applyFill="1" applyBorder="1" applyAlignment="1" applyProtection="1">
      <alignment wrapText="1"/>
    </xf>
    <xf numFmtId="49" fontId="17" fillId="0" borderId="3" xfId="0" applyNumberFormat="1" applyFont="1" applyFill="1" applyBorder="1" applyAlignment="1" applyProtection="1">
      <alignment vertical="top" wrapText="1"/>
    </xf>
    <xf numFmtId="0" fontId="18" fillId="0" borderId="3" xfId="0" applyFont="1" applyFill="1" applyBorder="1" applyAlignment="1" applyProtection="1">
      <alignment vertical="top" wrapText="1"/>
    </xf>
    <xf numFmtId="4" fontId="15" fillId="0" borderId="3" xfId="0" applyNumberFormat="1" applyFont="1" applyFill="1" applyBorder="1" applyAlignment="1" applyProtection="1">
      <alignment horizontal="right" vertical="top" wrapText="1"/>
    </xf>
    <xf numFmtId="49" fontId="7" fillId="3" borderId="2" xfId="0" applyNumberFormat="1" applyFont="1" applyFill="1" applyBorder="1" applyAlignment="1" applyProtection="1">
      <alignment vertical="top"/>
    </xf>
    <xf numFmtId="4" fontId="7" fillId="4" borderId="2" xfId="0" applyNumberFormat="1" applyFont="1" applyFill="1" applyBorder="1" applyAlignment="1" applyProtection="1">
      <alignment vertical="top"/>
    </xf>
    <xf numFmtId="4" fontId="6" fillId="5" borderId="2" xfId="0" applyNumberFormat="1" applyFont="1" applyFill="1" applyBorder="1" applyAlignment="1" applyProtection="1">
      <alignment horizontal="center" vertical="top"/>
    </xf>
    <xf numFmtId="1" fontId="14" fillId="0" borderId="3" xfId="0" applyNumberFormat="1" applyFont="1" applyFill="1" applyBorder="1" applyAlignment="1" applyProtection="1">
      <alignment horizontal="left" vertical="top" wrapText="1"/>
    </xf>
    <xf numFmtId="0" fontId="15" fillId="0" borderId="3" xfId="0" applyFont="1" applyFill="1" applyBorder="1" applyAlignment="1" applyProtection="1">
      <alignment vertical="top" wrapText="1"/>
    </xf>
    <xf numFmtId="0" fontId="14" fillId="0" borderId="3" xfId="0" applyFont="1" applyFill="1" applyBorder="1" applyAlignment="1" applyProtection="1">
      <alignment horizontal="center" vertical="top" wrapText="1"/>
    </xf>
    <xf numFmtId="4" fontId="3" fillId="3" borderId="1" xfId="0" applyNumberFormat="1" applyFont="1" applyFill="1" applyBorder="1" applyAlignment="1" applyProtection="1">
      <alignment horizontal="center" vertical="top"/>
    </xf>
    <xf numFmtId="4" fontId="2" fillId="4" borderId="1" xfId="0" applyNumberFormat="1" applyFont="1" applyFill="1" applyBorder="1" applyAlignment="1" applyProtection="1">
      <alignment horizontal="center" vertical="top"/>
    </xf>
    <xf numFmtId="4" fontId="2" fillId="5" borderId="1" xfId="0" applyNumberFormat="1" applyFont="1" applyFill="1" applyBorder="1" applyAlignment="1" applyProtection="1">
      <alignment horizontal="center" vertical="top"/>
    </xf>
    <xf numFmtId="49" fontId="14" fillId="0" borderId="3" xfId="0" applyNumberFormat="1" applyFont="1" applyFill="1" applyBorder="1" applyAlignment="1" applyProtection="1">
      <alignment horizontal="center" vertical="top" wrapText="1"/>
    </xf>
    <xf numFmtId="49" fontId="14" fillId="0" borderId="3" xfId="0" applyNumberFormat="1" applyFont="1" applyFill="1" applyBorder="1" applyAlignment="1" applyProtection="1">
      <alignment horizontal="left" vertical="top" wrapText="1"/>
    </xf>
    <xf numFmtId="4" fontId="3" fillId="3" borderId="2" xfId="0" applyNumberFormat="1" applyFont="1" applyFill="1" applyBorder="1" applyAlignment="1" applyProtection="1">
      <alignment horizontal="center" vertical="top"/>
    </xf>
    <xf numFmtId="4" fontId="2" fillId="4" borderId="2" xfId="0" applyNumberFormat="1" applyFont="1" applyFill="1" applyBorder="1" applyAlignment="1" applyProtection="1">
      <alignment horizontal="center" vertical="top"/>
    </xf>
    <xf numFmtId="4" fontId="2" fillId="5" borderId="2" xfId="0" applyNumberFormat="1" applyFont="1" applyFill="1" applyBorder="1" applyAlignment="1" applyProtection="1">
      <alignment horizontal="center" vertical="top"/>
    </xf>
    <xf numFmtId="4" fontId="3" fillId="3" borderId="3" xfId="0" applyNumberFormat="1" applyFont="1" applyFill="1" applyBorder="1" applyAlignment="1" applyProtection="1">
      <alignment horizontal="center" vertical="top"/>
    </xf>
    <xf numFmtId="4" fontId="2" fillId="4" borderId="3" xfId="0" applyNumberFormat="1" applyFont="1" applyFill="1" applyBorder="1" applyAlignment="1" applyProtection="1">
      <alignment horizontal="center" vertical="top"/>
    </xf>
    <xf numFmtId="4" fontId="2" fillId="5" borderId="3" xfId="0" applyNumberFormat="1" applyFont="1" applyFill="1" applyBorder="1" applyAlignment="1" applyProtection="1">
      <alignment horizontal="center" vertical="top"/>
    </xf>
    <xf numFmtId="2" fontId="14" fillId="0" borderId="3" xfId="0" applyNumberFormat="1" applyFont="1" applyFill="1" applyBorder="1" applyAlignment="1" applyProtection="1">
      <alignment horizontal="center" vertical="top" wrapText="1"/>
    </xf>
    <xf numFmtId="2" fontId="14" fillId="0" borderId="3" xfId="0" applyNumberFormat="1" applyFont="1" applyFill="1" applyBorder="1" applyAlignment="1" applyProtection="1">
      <alignment vertical="top" wrapText="1"/>
    </xf>
    <xf numFmtId="4" fontId="14" fillId="0" borderId="3" xfId="0" applyNumberFormat="1" applyFont="1" applyFill="1" applyBorder="1" applyAlignment="1" applyProtection="1">
      <alignment horizontal="right" vertical="top" wrapText="1"/>
    </xf>
    <xf numFmtId="4" fontId="3" fillId="3" borderId="1" xfId="0" applyNumberFormat="1" applyFont="1" applyFill="1" applyBorder="1" applyAlignment="1" applyProtection="1">
      <alignment horizontal="center" vertical="top" wrapText="1"/>
    </xf>
    <xf numFmtId="0" fontId="14" fillId="0" borderId="3" xfId="0" applyFont="1" applyFill="1" applyBorder="1" applyAlignment="1" applyProtection="1">
      <alignment vertical="top" wrapText="1"/>
    </xf>
    <xf numFmtId="4" fontId="1" fillId="3" borderId="1" xfId="0" applyNumberFormat="1" applyFont="1" applyFill="1" applyBorder="1" applyAlignment="1" applyProtection="1">
      <alignment horizontal="center" vertical="top"/>
    </xf>
    <xf numFmtId="4" fontId="1" fillId="4" borderId="1" xfId="0" applyNumberFormat="1" applyFont="1" applyFill="1" applyBorder="1" applyAlignment="1" applyProtection="1">
      <alignment horizontal="center" vertical="top"/>
    </xf>
    <xf numFmtId="0" fontId="18" fillId="0" borderId="3" xfId="0" applyFont="1" applyFill="1" applyBorder="1" applyAlignment="1" applyProtection="1">
      <alignment wrapText="1"/>
    </xf>
    <xf numFmtId="0" fontId="14" fillId="0" borderId="11" xfId="0" applyFont="1" applyFill="1" applyBorder="1" applyAlignment="1" applyProtection="1">
      <alignment wrapText="1"/>
    </xf>
    <xf numFmtId="4" fontId="14" fillId="0" borderId="11" xfId="0" applyNumberFormat="1" applyFont="1" applyFill="1" applyBorder="1" applyAlignment="1" applyProtection="1">
      <alignment wrapText="1"/>
    </xf>
    <xf numFmtId="0" fontId="12" fillId="0" borderId="0" xfId="0" applyFont="1" applyAlignment="1" applyProtection="1"/>
    <xf numFmtId="0" fontId="12" fillId="0" borderId="3" xfId="0" applyFont="1" applyFill="1" applyBorder="1" applyAlignment="1" applyProtection="1">
      <alignment wrapText="1"/>
    </xf>
    <xf numFmtId="0" fontId="13" fillId="0" borderId="3" xfId="0" applyFont="1" applyFill="1" applyBorder="1" applyAlignment="1" applyProtection="1">
      <alignment wrapText="1"/>
    </xf>
    <xf numFmtId="4" fontId="13" fillId="0" borderId="3" xfId="0" applyNumberFormat="1" applyFont="1" applyFill="1" applyBorder="1" applyAlignment="1" applyProtection="1">
      <alignment wrapText="1"/>
    </xf>
    <xf numFmtId="4" fontId="17" fillId="0" borderId="3" xfId="0" applyNumberFormat="1" applyFont="1" applyFill="1" applyBorder="1" applyAlignment="1" applyProtection="1">
      <alignment vertical="top" wrapText="1"/>
    </xf>
    <xf numFmtId="4" fontId="14" fillId="0" borderId="3" xfId="0" applyNumberFormat="1" applyFont="1" applyFill="1" applyBorder="1" applyAlignment="1" applyProtection="1">
      <alignment horizontal="left" vertical="top" wrapText="1"/>
    </xf>
    <xf numFmtId="49" fontId="3" fillId="3" borderId="1" xfId="0" applyNumberFormat="1" applyFont="1" applyFill="1" applyBorder="1" applyAlignment="1" applyProtection="1">
      <alignment horizontal="center" vertical="top" wrapText="1"/>
    </xf>
    <xf numFmtId="4" fontId="0" fillId="0" borderId="0" xfId="0" applyNumberFormat="1" applyFont="1" applyAlignment="1" applyProtection="1"/>
    <xf numFmtId="4" fontId="2" fillId="6" borderId="1" xfId="0" applyNumberFormat="1" applyFont="1" applyFill="1" applyBorder="1" applyAlignment="1" applyProtection="1">
      <alignment horizontal="center" vertical="top"/>
    </xf>
    <xf numFmtId="4" fontId="14" fillId="0" borderId="10" xfId="0" applyNumberFormat="1" applyFont="1" applyFill="1" applyBorder="1" applyAlignment="1" applyProtection="1">
      <alignment horizontal="right" vertical="top" wrapText="1"/>
    </xf>
    <xf numFmtId="49" fontId="7" fillId="3" borderId="3" xfId="0" applyNumberFormat="1" applyFont="1" applyFill="1" applyBorder="1" applyAlignment="1" applyProtection="1">
      <alignment vertical="top"/>
    </xf>
    <xf numFmtId="4" fontId="7" fillId="4" borderId="3" xfId="0" applyNumberFormat="1" applyFont="1" applyFill="1" applyBorder="1" applyAlignment="1" applyProtection="1">
      <alignment vertical="top"/>
    </xf>
    <xf numFmtId="4" fontId="6" fillId="5" borderId="3" xfId="0" applyNumberFormat="1" applyFont="1" applyFill="1" applyBorder="1" applyAlignment="1" applyProtection="1">
      <alignment horizontal="center" vertical="top"/>
    </xf>
    <xf numFmtId="4" fontId="3" fillId="2" borderId="1" xfId="0" applyNumberFormat="1" applyFont="1" applyFill="1" applyBorder="1" applyAlignment="1" applyProtection="1">
      <alignment horizontal="center" vertical="top"/>
    </xf>
    <xf numFmtId="4" fontId="2" fillId="2" borderId="1" xfId="0" applyNumberFormat="1" applyFont="1" applyFill="1" applyBorder="1" applyAlignment="1" applyProtection="1">
      <alignment horizontal="center" vertical="top"/>
    </xf>
    <xf numFmtId="4" fontId="3" fillId="2" borderId="1" xfId="0" applyNumberFormat="1" applyFont="1" applyFill="1" applyBorder="1" applyAlignment="1" applyProtection="1">
      <alignment horizontal="center" vertical="top" wrapText="1"/>
    </xf>
    <xf numFmtId="4" fontId="3" fillId="3" borderId="3" xfId="0" applyNumberFormat="1" applyFont="1" applyFill="1" applyBorder="1" applyAlignment="1" applyProtection="1">
      <alignment horizontal="center" vertical="top" wrapText="1"/>
    </xf>
    <xf numFmtId="4" fontId="2" fillId="5" borderId="0" xfId="0" applyNumberFormat="1" applyFont="1" applyFill="1" applyAlignment="1" applyProtection="1">
      <alignment horizontal="center" vertical="top"/>
    </xf>
    <xf numFmtId="4" fontId="1" fillId="3" borderId="3" xfId="0" applyNumberFormat="1" applyFont="1" applyFill="1" applyBorder="1" applyAlignment="1" applyProtection="1">
      <alignment horizontal="center" vertical="top"/>
    </xf>
    <xf numFmtId="4" fontId="1" fillId="4" borderId="3" xfId="0" applyNumberFormat="1" applyFont="1" applyFill="1" applyBorder="1" applyAlignment="1" applyProtection="1">
      <alignment horizontal="center" vertical="top"/>
    </xf>
    <xf numFmtId="4" fontId="4" fillId="7" borderId="1" xfId="0" applyNumberFormat="1" applyFont="1" applyFill="1" applyBorder="1" applyAlignment="1" applyProtection="1">
      <alignment horizontal="center" vertical="top"/>
    </xf>
    <xf numFmtId="4" fontId="4" fillId="7" borderId="0" xfId="0" applyNumberFormat="1" applyFont="1" applyFill="1" applyAlignment="1" applyProtection="1">
      <alignment horizontal="center" vertical="top"/>
    </xf>
    <xf numFmtId="49" fontId="17" fillId="0" borderId="3" xfId="0" applyNumberFormat="1" applyFont="1" applyFill="1" applyBorder="1" applyAlignment="1" applyProtection="1">
      <alignment horizontal="left" vertical="top" wrapText="1"/>
    </xf>
    <xf numFmtId="4" fontId="16" fillId="0" borderId="3" xfId="0" applyNumberFormat="1" applyFont="1" applyFill="1" applyBorder="1" applyAlignment="1" applyProtection="1">
      <alignment horizontal="left" vertical="top" wrapText="1"/>
    </xf>
    <xf numFmtId="4" fontId="14" fillId="0" borderId="3" xfId="0" applyNumberFormat="1" applyFont="1" applyFill="1" applyBorder="1" applyAlignment="1" applyProtection="1">
      <alignment horizontal="center" vertical="top" wrapText="1"/>
    </xf>
    <xf numFmtId="0" fontId="14" fillId="0" borderId="3" xfId="0" applyNumberFormat="1" applyFont="1" applyFill="1" applyBorder="1" applyAlignment="1" applyProtection="1">
      <alignment horizontal="center" vertical="top" wrapText="1"/>
    </xf>
    <xf numFmtId="49" fontId="10" fillId="0" borderId="3" xfId="0" applyNumberFormat="1" applyFont="1" applyFill="1" applyBorder="1" applyAlignment="1" applyProtection="1">
      <alignment horizontal="center" vertical="top" wrapText="1"/>
    </xf>
    <xf numFmtId="49" fontId="10" fillId="0" borderId="3" xfId="0" applyNumberFormat="1" applyFont="1" applyFill="1" applyBorder="1" applyAlignment="1" applyProtection="1">
      <alignment horizontal="left" vertical="top" wrapText="1"/>
    </xf>
    <xf numFmtId="49" fontId="14" fillId="0" borderId="10" xfId="0" applyNumberFormat="1" applyFont="1" applyFill="1" applyBorder="1" applyAlignment="1" applyProtection="1">
      <alignment horizontal="left" vertical="top" wrapText="1"/>
    </xf>
    <xf numFmtId="0" fontId="14" fillId="0" borderId="10" xfId="0" applyFont="1" applyFill="1" applyBorder="1" applyAlignment="1" applyProtection="1">
      <alignment horizontal="center" vertical="top" wrapText="1"/>
    </xf>
    <xf numFmtId="49" fontId="17" fillId="0" borderId="3" xfId="0" applyNumberFormat="1" applyFont="1" applyFill="1" applyBorder="1" applyAlignment="1" applyProtection="1">
      <alignment horizontal="left" wrapText="1"/>
    </xf>
    <xf numFmtId="0" fontId="14" fillId="0" borderId="3" xfId="0" applyFont="1" applyFill="1" applyBorder="1" applyAlignment="1" applyProtection="1">
      <alignment horizontal="left" vertical="top" wrapText="1"/>
    </xf>
    <xf numFmtId="0" fontId="14" fillId="0" borderId="10" xfId="0" applyFont="1" applyFill="1" applyBorder="1" applyAlignment="1" applyProtection="1">
      <alignment horizontal="left" vertical="top" wrapText="1"/>
    </xf>
    <xf numFmtId="0" fontId="17" fillId="0" borderId="3" xfId="0" applyFont="1" applyFill="1" applyBorder="1" applyAlignment="1" applyProtection="1">
      <alignment horizontal="left" wrapText="1"/>
    </xf>
    <xf numFmtId="0" fontId="17" fillId="0" borderId="3" xfId="0" applyFont="1" applyFill="1" applyBorder="1" applyAlignment="1" applyProtection="1">
      <alignment wrapText="1"/>
    </xf>
    <xf numFmtId="2" fontId="17" fillId="0" borderId="3" xfId="0" applyNumberFormat="1" applyFont="1" applyFill="1" applyBorder="1" applyAlignment="1" applyProtection="1">
      <alignment horizontal="center" vertical="top" wrapText="1"/>
    </xf>
    <xf numFmtId="0" fontId="17" fillId="0" borderId="3" xfId="0" applyFont="1" applyFill="1" applyBorder="1" applyAlignment="1" applyProtection="1">
      <alignment horizontal="center" vertical="top" wrapText="1"/>
    </xf>
    <xf numFmtId="0" fontId="17" fillId="0" borderId="10" xfId="0" applyFont="1" applyFill="1" applyBorder="1" applyAlignment="1" applyProtection="1">
      <alignment wrapText="1"/>
    </xf>
    <xf numFmtId="0" fontId="17" fillId="0" borderId="10" xfId="0" applyFont="1" applyFill="1" applyBorder="1" applyAlignment="1" applyProtection="1">
      <alignment horizontal="center" vertical="top" wrapText="1"/>
    </xf>
    <xf numFmtId="4" fontId="21" fillId="3" borderId="1" xfId="0" applyNumberFormat="1" applyFont="1" applyFill="1" applyBorder="1" applyAlignment="1" applyProtection="1">
      <alignment horizontal="center"/>
    </xf>
    <xf numFmtId="4" fontId="21" fillId="4" borderId="1" xfId="0" applyNumberFormat="1" applyFont="1" applyFill="1" applyBorder="1" applyAlignment="1" applyProtection="1">
      <alignment horizontal="center"/>
    </xf>
    <xf numFmtId="4" fontId="21" fillId="5" borderId="1" xfId="0" applyNumberFormat="1" applyFont="1" applyFill="1" applyBorder="1" applyAlignment="1" applyProtection="1">
      <alignment horizontal="center"/>
    </xf>
    <xf numFmtId="0" fontId="20" fillId="0" borderId="3" xfId="0" applyFont="1" applyFill="1" applyBorder="1" applyAlignment="1" applyProtection="1">
      <alignment horizontal="left" vertical="top" wrapText="1"/>
    </xf>
    <xf numFmtId="49" fontId="7" fillId="3" borderId="1" xfId="0" applyNumberFormat="1" applyFont="1" applyFill="1" applyBorder="1" applyAlignment="1" applyProtection="1">
      <alignment horizontal="center" vertical="top"/>
    </xf>
    <xf numFmtId="4" fontId="7" fillId="4" borderId="1" xfId="0" applyNumberFormat="1" applyFont="1" applyFill="1" applyBorder="1" applyAlignment="1" applyProtection="1">
      <alignment horizontal="center" vertical="top"/>
    </xf>
    <xf numFmtId="4" fontId="6" fillId="5" borderId="1" xfId="0" applyNumberFormat="1" applyFont="1" applyFill="1" applyBorder="1" applyAlignment="1" applyProtection="1">
      <alignment horizontal="center" vertical="top"/>
    </xf>
    <xf numFmtId="49" fontId="14" fillId="0" borderId="3" xfId="0" applyNumberFormat="1" applyFont="1" applyFill="1" applyBorder="1" applyAlignment="1" applyProtection="1">
      <alignment vertical="top" wrapText="1"/>
    </xf>
    <xf numFmtId="49" fontId="1" fillId="3" borderId="1" xfId="0" applyNumberFormat="1" applyFont="1" applyFill="1" applyBorder="1" applyAlignment="1" applyProtection="1">
      <alignment horizontal="center" vertical="top"/>
    </xf>
    <xf numFmtId="0" fontId="17" fillId="0" borderId="3" xfId="0" applyFont="1" applyFill="1" applyBorder="1" applyAlignment="1" applyProtection="1">
      <alignment vertical="top" wrapText="1"/>
    </xf>
    <xf numFmtId="49" fontId="7" fillId="3" borderId="3" xfId="0" applyNumberFormat="1" applyFont="1" applyFill="1" applyBorder="1" applyAlignment="1" applyProtection="1">
      <alignment horizontal="center" vertical="top"/>
    </xf>
    <xf numFmtId="4" fontId="7" fillId="4" borderId="3" xfId="0" applyNumberFormat="1" applyFont="1" applyFill="1" applyBorder="1" applyAlignment="1" applyProtection="1">
      <alignment horizontal="center" vertical="top"/>
    </xf>
    <xf numFmtId="4" fontId="15" fillId="0" borderId="12" xfId="0" applyNumberFormat="1" applyFont="1" applyFill="1" applyBorder="1" applyAlignment="1" applyProtection="1">
      <alignment horizontal="right" vertical="top" wrapText="1"/>
      <protection locked="0"/>
    </xf>
    <xf numFmtId="4" fontId="18" fillId="0" borderId="3" xfId="0" applyNumberFormat="1" applyFont="1" applyFill="1" applyBorder="1" applyAlignment="1" applyProtection="1">
      <alignment horizontal="right" vertical="top"/>
      <protection locked="0"/>
    </xf>
    <xf numFmtId="4" fontId="9" fillId="0" borderId="10" xfId="0" applyNumberFormat="1" applyFont="1" applyFill="1" applyBorder="1" applyAlignment="1" applyProtection="1">
      <alignment horizontal="right" vertical="top"/>
      <protection locked="0"/>
    </xf>
    <xf numFmtId="4" fontId="9" fillId="0" borderId="3" xfId="0" applyNumberFormat="1" applyFont="1" applyFill="1" applyBorder="1" applyAlignment="1" applyProtection="1">
      <alignment horizontal="right" vertical="top"/>
      <protection locked="0"/>
    </xf>
    <xf numFmtId="4" fontId="9" fillId="0" borderId="3" xfId="1" applyNumberFormat="1" applyFont="1" applyAlignment="1" applyProtection="1">
      <alignment horizontal="right" vertical="top" wrapText="1"/>
      <protection locked="0" hidden="1"/>
    </xf>
    <xf numFmtId="4" fontId="9" fillId="0" borderId="3" xfId="0" applyNumberFormat="1" applyFont="1" applyBorder="1" applyAlignment="1" applyProtection="1">
      <alignment horizontal="right" vertical="top"/>
      <protection locked="0"/>
    </xf>
    <xf numFmtId="4" fontId="9" fillId="0" borderId="3" xfId="0" applyNumberFormat="1" applyFont="1" applyFill="1" applyBorder="1" applyAlignment="1" applyProtection="1">
      <alignment horizontal="right" vertical="top" wrapText="1"/>
      <protection locked="0"/>
    </xf>
    <xf numFmtId="4" fontId="9" fillId="0" borderId="10" xfId="0" applyNumberFormat="1" applyFont="1" applyFill="1" applyBorder="1" applyAlignment="1" applyProtection="1">
      <alignment horizontal="right" vertical="top" wrapText="1"/>
      <protection locked="0"/>
    </xf>
    <xf numFmtId="4" fontId="15" fillId="0" borderId="0" xfId="0" applyNumberFormat="1" applyFont="1" applyFill="1" applyAlignment="1" applyProtection="1">
      <alignment horizontal="right" vertical="top"/>
      <protection locked="0"/>
    </xf>
    <xf numFmtId="4" fontId="10" fillId="0" borderId="0" xfId="0" applyNumberFormat="1" applyFont="1" applyFill="1" applyAlignment="1" applyProtection="1">
      <alignment horizontal="right" vertical="top"/>
      <protection locked="0"/>
    </xf>
    <xf numFmtId="4" fontId="10" fillId="0" borderId="10" xfId="0" applyNumberFormat="1" applyFont="1" applyFill="1" applyBorder="1" applyAlignment="1" applyProtection="1">
      <alignment horizontal="right" vertical="top"/>
      <protection locked="0"/>
    </xf>
    <xf numFmtId="0" fontId="24" fillId="0" borderId="0" xfId="0" applyFont="1" applyFill="1" applyAlignment="1" applyProtection="1">
      <alignment vertical="top" wrapText="1"/>
      <protection locked="0"/>
    </xf>
    <xf numFmtId="4" fontId="24" fillId="0" borderId="0" xfId="0" applyNumberFormat="1" applyFont="1" applyFill="1" applyAlignment="1" applyProtection="1">
      <alignment horizontal="right" vertical="top" wrapText="1"/>
      <protection locked="0"/>
    </xf>
    <xf numFmtId="4" fontId="24" fillId="0" borderId="0" xfId="0" applyNumberFormat="1" applyFont="1" applyFill="1" applyAlignment="1" applyProtection="1">
      <alignment horizontal="right" vertical="top"/>
      <protection locked="0"/>
    </xf>
    <xf numFmtId="4" fontId="9" fillId="0" borderId="11" xfId="0" applyNumberFormat="1" applyFont="1" applyFill="1" applyBorder="1" applyAlignment="1" applyProtection="1">
      <alignment horizontal="right" vertical="top"/>
      <protection locked="0"/>
    </xf>
    <xf numFmtId="4" fontId="22" fillId="0" borderId="3" xfId="0" applyNumberFormat="1" applyFont="1" applyFill="1" applyBorder="1" applyAlignment="1" applyProtection="1">
      <alignment horizontal="right" vertical="top"/>
      <protection locked="0"/>
    </xf>
    <xf numFmtId="4" fontId="15" fillId="0" borderId="12" xfId="0" applyNumberFormat="1" applyFont="1" applyFill="1" applyBorder="1" applyAlignment="1" applyProtection="1">
      <alignment horizontal="right" vertical="top" wrapText="1"/>
    </xf>
    <xf numFmtId="4" fontId="9" fillId="0" borderId="3" xfId="0" applyNumberFormat="1" applyFont="1" applyFill="1" applyBorder="1" applyAlignment="1" applyProtection="1">
      <alignment horizontal="center"/>
    </xf>
    <xf numFmtId="0" fontId="22" fillId="0" borderId="3" xfId="0" applyFont="1" applyFill="1" applyBorder="1" applyAlignment="1" applyProtection="1"/>
    <xf numFmtId="4" fontId="18" fillId="0" borderId="3" xfId="0" applyNumberFormat="1" applyFont="1" applyFill="1" applyBorder="1" applyAlignment="1" applyProtection="1">
      <alignment horizontal="right" vertical="top"/>
    </xf>
    <xf numFmtId="0" fontId="18" fillId="0" borderId="3" xfId="0" applyFont="1" applyFill="1" applyBorder="1" applyAlignment="1" applyProtection="1">
      <alignment horizontal="center" vertical="top"/>
    </xf>
    <xf numFmtId="4" fontId="18" fillId="0" borderId="3" xfId="0" applyNumberFormat="1" applyFont="1" applyFill="1" applyBorder="1" applyAlignment="1" applyProtection="1">
      <alignment vertical="top"/>
    </xf>
    <xf numFmtId="4" fontId="9" fillId="0" borderId="10" xfId="0" applyNumberFormat="1" applyFont="1" applyFill="1" applyBorder="1" applyAlignment="1" applyProtection="1">
      <alignment horizontal="right" vertical="top"/>
    </xf>
    <xf numFmtId="4" fontId="9" fillId="0" borderId="3" xfId="0" applyNumberFormat="1" applyFont="1" applyFill="1" applyBorder="1" applyAlignment="1" applyProtection="1">
      <alignment horizontal="right" vertical="top"/>
    </xf>
    <xf numFmtId="0" fontId="9" fillId="0" borderId="3" xfId="0" applyFont="1" applyFill="1" applyBorder="1" applyAlignment="1" applyProtection="1">
      <alignment horizontal="center" vertical="top"/>
    </xf>
    <xf numFmtId="4" fontId="18" fillId="0" borderId="3" xfId="0" applyNumberFormat="1" applyFont="1" applyFill="1" applyBorder="1" applyAlignment="1" applyProtection="1">
      <alignment horizontal="center" vertical="top"/>
    </xf>
    <xf numFmtId="166" fontId="9" fillId="0" borderId="3" xfId="0" applyNumberFormat="1" applyFont="1" applyFill="1" applyBorder="1" applyAlignment="1" applyProtection="1">
      <alignment horizontal="center" vertical="top"/>
    </xf>
    <xf numFmtId="0" fontId="9" fillId="0" borderId="3" xfId="0" applyFont="1" applyFill="1" applyBorder="1" applyAlignment="1" applyProtection="1">
      <alignment vertical="top"/>
    </xf>
    <xf numFmtId="167" fontId="18" fillId="0" borderId="3" xfId="0" applyNumberFormat="1" applyFont="1" applyFill="1" applyBorder="1" applyAlignment="1" applyProtection="1">
      <alignment vertical="top"/>
    </xf>
    <xf numFmtId="0" fontId="18" fillId="0" borderId="3" xfId="0" applyFont="1" applyFill="1" applyBorder="1" applyAlignment="1" applyProtection="1">
      <alignment vertical="top"/>
    </xf>
    <xf numFmtId="167" fontId="9" fillId="0" borderId="3" xfId="0" applyNumberFormat="1" applyFont="1" applyFill="1" applyBorder="1" applyAlignment="1" applyProtection="1">
      <alignment horizontal="right" vertical="top"/>
    </xf>
    <xf numFmtId="167" fontId="9" fillId="0" borderId="3" xfId="0" applyNumberFormat="1" applyFont="1" applyFill="1" applyBorder="1" applyAlignment="1" applyProtection="1">
      <alignment horizontal="center" vertical="top"/>
    </xf>
    <xf numFmtId="167" fontId="18" fillId="0" borderId="3" xfId="0" applyNumberFormat="1" applyFont="1" applyFill="1" applyBorder="1" applyAlignment="1" applyProtection="1">
      <alignment horizontal="right" vertical="top"/>
    </xf>
    <xf numFmtId="168" fontId="9" fillId="0" borderId="3" xfId="0" applyNumberFormat="1" applyFont="1" applyFill="1" applyBorder="1" applyAlignment="1" applyProtection="1">
      <alignment horizontal="right" vertical="top"/>
    </xf>
    <xf numFmtId="167" fontId="9" fillId="0" borderId="3" xfId="0" applyNumberFormat="1" applyFont="1" applyFill="1" applyBorder="1" applyAlignment="1" applyProtection="1">
      <alignment vertical="top"/>
    </xf>
    <xf numFmtId="166" fontId="9" fillId="0" borderId="3" xfId="0" applyNumberFormat="1" applyFont="1" applyFill="1" applyBorder="1" applyAlignment="1" applyProtection="1">
      <alignment vertical="top"/>
    </xf>
    <xf numFmtId="4" fontId="9" fillId="0" borderId="3" xfId="0" applyNumberFormat="1" applyFont="1" applyFill="1" applyBorder="1" applyAlignment="1" applyProtection="1">
      <alignment horizontal="center" vertical="top"/>
    </xf>
    <xf numFmtId="168" fontId="9" fillId="0" borderId="3" xfId="0" applyNumberFormat="1" applyFont="1" applyFill="1" applyBorder="1" applyAlignment="1" applyProtection="1">
      <alignment vertical="top"/>
    </xf>
    <xf numFmtId="0" fontId="9" fillId="0" borderId="3" xfId="0" applyFont="1" applyBorder="1" applyProtection="1"/>
    <xf numFmtId="0" fontId="9" fillId="0" borderId="0" xfId="0" applyFont="1" applyAlignment="1" applyProtection="1">
      <alignment horizontal="left" vertical="top" wrapText="1"/>
    </xf>
    <xf numFmtId="0" fontId="9" fillId="0" borderId="3" xfId="0" applyFont="1" applyBorder="1" applyAlignment="1" applyProtection="1">
      <alignment horizontal="center" vertical="center"/>
    </xf>
    <xf numFmtId="0" fontId="22" fillId="0" borderId="0" xfId="0" applyFont="1" applyAlignment="1" applyProtection="1"/>
    <xf numFmtId="4" fontId="9" fillId="0" borderId="3" xfId="0" applyNumberFormat="1" applyFont="1" applyFill="1" applyBorder="1" applyAlignment="1" applyProtection="1">
      <alignment horizontal="center" vertical="top" wrapText="1"/>
    </xf>
    <xf numFmtId="4" fontId="15" fillId="0" borderId="0" xfId="0" applyNumberFormat="1" applyFont="1" applyFill="1" applyAlignment="1" applyProtection="1">
      <alignment horizontal="right" vertical="top"/>
    </xf>
    <xf numFmtId="0" fontId="8" fillId="3" borderId="1" xfId="0" applyFont="1" applyFill="1" applyBorder="1" applyAlignment="1" applyProtection="1">
      <alignment horizontal="center"/>
    </xf>
    <xf numFmtId="0" fontId="8" fillId="4" borderId="1" xfId="0" applyFont="1" applyFill="1" applyBorder="1" applyAlignment="1" applyProtection="1">
      <alignment horizontal="center"/>
    </xf>
    <xf numFmtId="0" fontId="8" fillId="0" borderId="0" xfId="0" applyFont="1" applyAlignment="1" applyProtection="1">
      <alignment horizontal="center"/>
    </xf>
    <xf numFmtId="4" fontId="10" fillId="0" borderId="0" xfId="0" applyNumberFormat="1" applyFont="1" applyFill="1" applyAlignment="1" applyProtection="1">
      <alignment horizontal="right" vertical="top"/>
    </xf>
    <xf numFmtId="0" fontId="3" fillId="3" borderId="1" xfId="0" applyFont="1" applyFill="1" applyBorder="1" applyAlignment="1" applyProtection="1">
      <alignment horizontal="center"/>
    </xf>
    <xf numFmtId="0" fontId="3" fillId="4" borderId="1" xfId="0" applyFont="1" applyFill="1" applyBorder="1" applyAlignment="1" applyProtection="1">
      <alignment horizontal="center"/>
    </xf>
    <xf numFmtId="0" fontId="3" fillId="0" borderId="0" xfId="0" applyFont="1" applyAlignment="1" applyProtection="1">
      <alignment horizontal="center"/>
    </xf>
    <xf numFmtId="4" fontId="10" fillId="0" borderId="10" xfId="0" applyNumberFormat="1" applyFont="1" applyFill="1" applyBorder="1" applyAlignment="1" applyProtection="1">
      <alignment horizontal="right" vertical="top"/>
    </xf>
    <xf numFmtId="0" fontId="10" fillId="0" borderId="0" xfId="0" applyFont="1" applyFill="1" applyAlignment="1" applyProtection="1">
      <alignment horizontal="right" vertical="top"/>
    </xf>
    <xf numFmtId="171" fontId="10" fillId="0" borderId="0" xfId="0" applyNumberFormat="1" applyFont="1" applyFill="1" applyAlignment="1" applyProtection="1">
      <alignment horizontal="right" vertical="top"/>
    </xf>
    <xf numFmtId="171" fontId="15" fillId="0" borderId="0" xfId="0" applyNumberFormat="1" applyFont="1" applyFill="1" applyAlignment="1" applyProtection="1">
      <alignment horizontal="right" vertical="top"/>
    </xf>
    <xf numFmtId="0" fontId="3" fillId="3" borderId="3" xfId="0" applyFont="1" applyFill="1" applyBorder="1" applyAlignment="1" applyProtection="1">
      <alignment horizontal="center"/>
    </xf>
    <xf numFmtId="0" fontId="3" fillId="4" borderId="3" xfId="0" applyFont="1" applyFill="1" applyBorder="1" applyAlignment="1" applyProtection="1">
      <alignment horizontal="center"/>
    </xf>
    <xf numFmtId="0" fontId="3" fillId="2" borderId="1" xfId="0" applyFont="1" applyFill="1" applyBorder="1" applyAlignment="1" applyProtection="1">
      <alignment horizontal="center"/>
    </xf>
    <xf numFmtId="0" fontId="8" fillId="2" borderId="0" xfId="0" applyFont="1" applyFill="1" applyAlignment="1" applyProtection="1">
      <alignment horizontal="center"/>
    </xf>
    <xf numFmtId="0" fontId="3" fillId="2" borderId="0" xfId="0" applyFont="1" applyFill="1" applyAlignment="1" applyProtection="1">
      <alignment horizontal="center"/>
    </xf>
    <xf numFmtId="0" fontId="3" fillId="2" borderId="3" xfId="0" applyFont="1" applyFill="1" applyBorder="1" applyAlignment="1" applyProtection="1">
      <alignment horizontal="center"/>
    </xf>
    <xf numFmtId="0" fontId="8" fillId="3" borderId="1" xfId="0" applyFont="1" applyFill="1" applyBorder="1" applyAlignment="1" applyProtection="1">
      <alignment horizontal="center" vertical="top"/>
    </xf>
    <xf numFmtId="0" fontId="8" fillId="4" borderId="1" xfId="0" applyFont="1" applyFill="1" applyBorder="1" applyAlignment="1" applyProtection="1">
      <alignment horizontal="center" vertical="top"/>
    </xf>
    <xf numFmtId="0" fontId="3" fillId="3" borderId="1" xfId="0" applyFont="1" applyFill="1" applyBorder="1" applyAlignment="1" applyProtection="1">
      <alignment horizontal="center" vertical="top"/>
    </xf>
    <xf numFmtId="0" fontId="3" fillId="4" borderId="1" xfId="0" applyFont="1" applyFill="1" applyBorder="1" applyAlignment="1" applyProtection="1">
      <alignment horizontal="center" vertical="top"/>
    </xf>
    <xf numFmtId="0" fontId="3" fillId="7" borderId="1" xfId="0" applyFont="1" applyFill="1" applyBorder="1" applyAlignment="1" applyProtection="1">
      <alignment horizontal="center" vertical="top"/>
    </xf>
    <xf numFmtId="0" fontId="3" fillId="7" borderId="0" xfId="0" applyFont="1" applyFill="1" applyAlignment="1" applyProtection="1">
      <alignment horizontal="center"/>
    </xf>
    <xf numFmtId="0" fontId="8" fillId="3" borderId="3" xfId="0" applyFont="1" applyFill="1" applyBorder="1" applyAlignment="1" applyProtection="1">
      <alignment horizontal="center" vertical="top"/>
    </xf>
    <xf numFmtId="0" fontId="8" fillId="4" borderId="3" xfId="0" applyFont="1" applyFill="1" applyBorder="1" applyAlignment="1" applyProtection="1">
      <alignment horizontal="center" vertical="top"/>
    </xf>
    <xf numFmtId="170" fontId="10" fillId="0" borderId="0" xfId="0" applyNumberFormat="1" applyFont="1" applyFill="1" applyAlignment="1" applyProtection="1">
      <alignment horizontal="right" vertical="top"/>
    </xf>
    <xf numFmtId="0" fontId="3" fillId="5" borderId="1" xfId="0" applyFont="1" applyFill="1" applyBorder="1" applyAlignment="1" applyProtection="1">
      <alignment horizontal="center" vertical="top"/>
    </xf>
    <xf numFmtId="0" fontId="24" fillId="0" borderId="0" xfId="0" applyFont="1" applyFill="1" applyAlignment="1" applyProtection="1">
      <alignment vertical="top" wrapText="1"/>
    </xf>
    <xf numFmtId="4" fontId="10" fillId="0" borderId="3" xfId="0" applyNumberFormat="1" applyFont="1" applyFill="1" applyBorder="1" applyAlignment="1" applyProtection="1">
      <alignment horizontal="right" vertical="top"/>
    </xf>
    <xf numFmtId="170" fontId="3" fillId="3" borderId="1" xfId="0" applyNumberFormat="1" applyFont="1" applyFill="1" applyBorder="1" applyAlignment="1" applyProtection="1">
      <alignment horizontal="right" vertical="top"/>
    </xf>
    <xf numFmtId="4" fontId="3" fillId="3" borderId="1" xfId="0" applyNumberFormat="1" applyFont="1" applyFill="1" applyBorder="1" applyAlignment="1" applyProtection="1">
      <alignment vertical="top"/>
    </xf>
    <xf numFmtId="170" fontId="15" fillId="0" borderId="0" xfId="0" applyNumberFormat="1" applyFont="1" applyFill="1" applyAlignment="1" applyProtection="1">
      <alignment horizontal="right" vertical="top"/>
    </xf>
    <xf numFmtId="0" fontId="3" fillId="3" borderId="3" xfId="0" applyFont="1" applyFill="1" applyBorder="1" applyAlignment="1" applyProtection="1">
      <alignment horizontal="center" vertical="top"/>
    </xf>
    <xf numFmtId="0" fontId="3" fillId="4" borderId="3" xfId="0" applyFont="1" applyFill="1" applyBorder="1" applyAlignment="1" applyProtection="1">
      <alignment horizontal="center" vertical="top"/>
    </xf>
    <xf numFmtId="0" fontId="3" fillId="5" borderId="3" xfId="0" applyFont="1" applyFill="1" applyBorder="1" applyAlignment="1" applyProtection="1">
      <alignment horizontal="center" vertical="top"/>
    </xf>
    <xf numFmtId="170" fontId="18" fillId="0" borderId="3" xfId="0" applyNumberFormat="1" applyFont="1" applyFill="1" applyBorder="1" applyAlignment="1" applyProtection="1">
      <alignment horizontal="right" vertical="top"/>
    </xf>
    <xf numFmtId="170" fontId="9" fillId="0" borderId="3" xfId="0" applyNumberFormat="1" applyFont="1" applyFill="1" applyBorder="1" applyAlignment="1" applyProtection="1">
      <alignment horizontal="right" vertical="top"/>
    </xf>
    <xf numFmtId="4" fontId="15" fillId="0" borderId="3" xfId="0" applyNumberFormat="1" applyFont="1" applyFill="1" applyBorder="1" applyAlignment="1" applyProtection="1">
      <alignment horizontal="right" vertical="top"/>
    </xf>
    <xf numFmtId="0" fontId="9" fillId="0" borderId="3" xfId="0" applyFont="1" applyFill="1" applyBorder="1" applyAlignment="1" applyProtection="1">
      <alignment horizontal="right" vertical="top"/>
    </xf>
    <xf numFmtId="0" fontId="9" fillId="0" borderId="3" xfId="0" applyFont="1" applyFill="1" applyBorder="1" applyAlignment="1" applyProtection="1"/>
    <xf numFmtId="0" fontId="9" fillId="0" borderId="11" xfId="0" applyFont="1" applyFill="1" applyBorder="1" applyAlignment="1" applyProtection="1">
      <alignment horizontal="right" vertical="top"/>
    </xf>
    <xf numFmtId="4" fontId="25" fillId="0" borderId="3" xfId="0" applyNumberFormat="1" applyFont="1" applyFill="1" applyBorder="1" applyAlignment="1" applyProtection="1">
      <alignment horizontal="right" vertical="top"/>
    </xf>
    <xf numFmtId="0" fontId="15" fillId="0" borderId="12" xfId="0" applyFont="1" applyFill="1" applyBorder="1" applyAlignment="1" applyProtection="1">
      <alignment horizontal="left" vertical="top" wrapText="1"/>
    </xf>
    <xf numFmtId="4" fontId="15" fillId="0" borderId="12" xfId="0" applyNumberFormat="1" applyFont="1" applyFill="1" applyBorder="1" applyAlignment="1" applyProtection="1">
      <alignment horizontal="left" vertical="top" wrapText="1"/>
    </xf>
    <xf numFmtId="49" fontId="18" fillId="0" borderId="3" xfId="0" applyNumberFormat="1" applyFont="1" applyFill="1" applyBorder="1" applyAlignment="1" applyProtection="1">
      <alignment horizontal="left" vertical="top"/>
    </xf>
    <xf numFmtId="49" fontId="9" fillId="0" borderId="3" xfId="0" applyNumberFormat="1" applyFont="1" applyFill="1" applyBorder="1" applyAlignment="1" applyProtection="1">
      <alignment horizontal="left" vertical="top"/>
    </xf>
    <xf numFmtId="0" fontId="9" fillId="0" borderId="10" xfId="0" applyFont="1" applyFill="1" applyBorder="1" applyAlignment="1" applyProtection="1">
      <alignment horizontal="left" vertical="top" wrapText="1"/>
    </xf>
    <xf numFmtId="0" fontId="9" fillId="0" borderId="10" xfId="0" applyFont="1" applyFill="1" applyBorder="1" applyAlignment="1" applyProtection="1">
      <alignment horizontal="center" vertical="top"/>
    </xf>
    <xf numFmtId="0" fontId="18" fillId="0" borderId="3" xfId="0" applyFont="1" applyFill="1" applyBorder="1" applyAlignment="1" applyProtection="1">
      <alignment horizontal="left" vertical="top" wrapText="1"/>
    </xf>
    <xf numFmtId="0" fontId="9" fillId="0" borderId="3" xfId="0" applyFont="1" applyFill="1" applyBorder="1" applyAlignment="1" applyProtection="1">
      <alignment horizontal="left" vertical="top" wrapText="1"/>
    </xf>
    <xf numFmtId="0" fontId="9" fillId="0" borderId="3" xfId="0" applyFont="1" applyFill="1" applyBorder="1" applyAlignment="1" applyProtection="1">
      <alignment horizontal="center" vertical="top" wrapText="1"/>
    </xf>
    <xf numFmtId="0" fontId="9" fillId="0" borderId="3" xfId="0" applyFont="1" applyFill="1" applyBorder="1" applyAlignment="1" applyProtection="1">
      <alignment vertical="top" wrapText="1"/>
    </xf>
    <xf numFmtId="0" fontId="9" fillId="0" borderId="0" xfId="0" applyFont="1" applyAlignment="1" applyProtection="1">
      <alignment vertical="top" wrapText="1"/>
    </xf>
    <xf numFmtId="0" fontId="23" fillId="0" borderId="3" xfId="0" applyFont="1" applyFill="1" applyBorder="1" applyAlignment="1" applyProtection="1">
      <alignment vertical="top" wrapText="1"/>
    </xf>
    <xf numFmtId="167" fontId="9" fillId="0" borderId="3" xfId="0" applyNumberFormat="1" applyFont="1" applyFill="1" applyBorder="1" applyAlignment="1" applyProtection="1">
      <alignment horizontal="left" vertical="top" wrapText="1"/>
    </xf>
    <xf numFmtId="49" fontId="18" fillId="0" borderId="3" xfId="0" applyNumberFormat="1" applyFont="1" applyFill="1" applyBorder="1" applyAlignment="1" applyProtection="1">
      <alignment vertical="top"/>
    </xf>
    <xf numFmtId="167" fontId="18" fillId="0" borderId="3" xfId="0" applyNumberFormat="1" applyFont="1" applyFill="1" applyBorder="1" applyAlignment="1" applyProtection="1">
      <alignment vertical="top" wrapText="1"/>
    </xf>
    <xf numFmtId="167" fontId="18" fillId="0" borderId="3" xfId="0" applyNumberFormat="1" applyFont="1" applyFill="1" applyBorder="1" applyAlignment="1" applyProtection="1">
      <alignment horizontal="center" vertical="top"/>
    </xf>
    <xf numFmtId="167" fontId="18" fillId="0" borderId="3" xfId="0" applyNumberFormat="1" applyFont="1" applyFill="1" applyBorder="1" applyAlignment="1" applyProtection="1">
      <alignment horizontal="left" vertical="top" wrapText="1"/>
    </xf>
    <xf numFmtId="49" fontId="9" fillId="0" borderId="3" xfId="0" applyNumberFormat="1" applyFont="1" applyFill="1" applyBorder="1" applyAlignment="1" applyProtection="1">
      <alignment vertical="top"/>
    </xf>
    <xf numFmtId="167" fontId="9" fillId="0" borderId="10" xfId="0" applyNumberFormat="1" applyFont="1" applyFill="1" applyBorder="1" applyAlignment="1" applyProtection="1">
      <alignment vertical="top" wrapText="1"/>
    </xf>
    <xf numFmtId="167" fontId="9" fillId="0" borderId="10" xfId="0" applyNumberFormat="1" applyFont="1" applyFill="1" applyBorder="1" applyAlignment="1" applyProtection="1">
      <alignment horizontal="center" vertical="top"/>
    </xf>
    <xf numFmtId="49" fontId="9" fillId="0" borderId="3" xfId="0" applyNumberFormat="1" applyFont="1" applyFill="1" applyBorder="1" applyAlignment="1" applyProtection="1">
      <alignment horizontal="left" vertical="top" wrapText="1"/>
    </xf>
    <xf numFmtId="0" fontId="9" fillId="0" borderId="10" xfId="0" applyFont="1" applyFill="1" applyBorder="1" applyAlignment="1" applyProtection="1">
      <alignment vertical="top" wrapText="1"/>
    </xf>
    <xf numFmtId="4" fontId="9" fillId="0" borderId="10" xfId="0" applyNumberFormat="1" applyFont="1" applyFill="1" applyBorder="1" applyAlignment="1" applyProtection="1">
      <alignment horizontal="center" vertical="top"/>
    </xf>
    <xf numFmtId="0" fontId="9" fillId="0" borderId="3" xfId="0" quotePrefix="1" applyFont="1" applyFill="1" applyBorder="1" applyAlignment="1" applyProtection="1">
      <alignment vertical="top" wrapText="1"/>
    </xf>
    <xf numFmtId="0" fontId="9" fillId="0" borderId="10" xfId="0" applyFont="1" applyFill="1" applyBorder="1" applyAlignment="1" applyProtection="1">
      <alignment horizontal="center" vertical="top" wrapText="1"/>
    </xf>
    <xf numFmtId="0" fontId="18" fillId="0" borderId="3" xfId="0" applyFont="1" applyFill="1" applyBorder="1" applyAlignment="1" applyProtection="1">
      <alignment horizontal="center" vertical="top" wrapText="1"/>
    </xf>
    <xf numFmtId="0" fontId="9" fillId="0" borderId="3" xfId="1" applyFont="1" applyAlignment="1" applyProtection="1">
      <alignment vertical="center" wrapText="1"/>
    </xf>
    <xf numFmtId="0" fontId="9" fillId="0" borderId="3" xfId="1" applyFont="1" applyAlignment="1" applyProtection="1">
      <alignment horizontal="center" vertical="top" wrapText="1"/>
    </xf>
    <xf numFmtId="0" fontId="9" fillId="0" borderId="3" xfId="1" applyFont="1" applyAlignment="1" applyProtection="1">
      <alignment horizontal="left" vertical="center" wrapText="1"/>
    </xf>
    <xf numFmtId="0" fontId="9" fillId="0" borderId="3" xfId="2" applyFont="1" applyBorder="1" applyAlignment="1" applyProtection="1">
      <alignment vertical="center" wrapText="1"/>
    </xf>
    <xf numFmtId="0" fontId="9" fillId="0" borderId="3" xfId="2" applyFont="1" applyBorder="1" applyAlignment="1" applyProtection="1">
      <alignment horizontal="center" vertical="top" wrapText="1"/>
    </xf>
    <xf numFmtId="0" fontId="9" fillId="0" borderId="3" xfId="2" applyFont="1" applyBorder="1" applyAlignment="1" applyProtection="1">
      <alignment horizontal="left" vertical="center" wrapText="1"/>
    </xf>
    <xf numFmtId="0" fontId="9" fillId="0" borderId="3" xfId="0" applyFont="1" applyBorder="1" applyAlignment="1" applyProtection="1">
      <alignment vertical="top"/>
    </xf>
    <xf numFmtId="0" fontId="9" fillId="0" borderId="3" xfId="0" applyFont="1" applyBorder="1" applyAlignment="1" applyProtection="1">
      <alignment horizontal="center" vertical="top"/>
    </xf>
    <xf numFmtId="0" fontId="9" fillId="0" borderId="3" xfId="0" applyFont="1" applyBorder="1" applyAlignment="1" applyProtection="1">
      <alignment wrapText="1"/>
    </xf>
    <xf numFmtId="0" fontId="9" fillId="0" borderId="3" xfId="0" applyFont="1" applyBorder="1" applyAlignment="1" applyProtection="1">
      <alignment horizontal="left" vertical="top" wrapText="1"/>
    </xf>
    <xf numFmtId="49" fontId="18" fillId="0" borderId="3" xfId="0" applyNumberFormat="1" applyFont="1" applyFill="1" applyBorder="1" applyAlignment="1" applyProtection="1">
      <alignment horizontal="left" vertical="top" wrapText="1"/>
    </xf>
    <xf numFmtId="169" fontId="9" fillId="0" borderId="3" xfId="0" applyNumberFormat="1" applyFont="1" applyFill="1" applyBorder="1" applyAlignment="1" applyProtection="1">
      <alignment horizontal="center" vertical="top" wrapText="1"/>
    </xf>
    <xf numFmtId="169" fontId="9" fillId="0" borderId="10" xfId="0" applyNumberFormat="1" applyFont="1" applyFill="1" applyBorder="1" applyAlignment="1" applyProtection="1">
      <alignment horizontal="center" vertical="top" wrapText="1"/>
    </xf>
    <xf numFmtId="3" fontId="9" fillId="0" borderId="3" xfId="0" applyNumberFormat="1" applyFont="1" applyFill="1" applyBorder="1" applyAlignment="1" applyProtection="1">
      <alignment horizontal="right" vertical="top"/>
    </xf>
    <xf numFmtId="49" fontId="15" fillId="0" borderId="0" xfId="0" applyNumberFormat="1" applyFont="1" applyFill="1" applyAlignment="1" applyProtection="1">
      <alignment horizontal="left" vertical="top" wrapText="1"/>
    </xf>
    <xf numFmtId="0" fontId="15" fillId="0" borderId="0" xfId="0" applyFont="1" applyFill="1" applyAlignment="1" applyProtection="1">
      <alignment horizontal="center" vertical="top"/>
    </xf>
    <xf numFmtId="1" fontId="15" fillId="0" borderId="0" xfId="0" applyNumberFormat="1" applyFont="1" applyFill="1" applyAlignment="1" applyProtection="1">
      <alignment horizontal="center" vertical="top"/>
    </xf>
    <xf numFmtId="0" fontId="15" fillId="0" borderId="0" xfId="0" applyFont="1" applyFill="1" applyAlignment="1" applyProtection="1">
      <alignment horizontal="left" vertical="top" wrapText="1"/>
    </xf>
    <xf numFmtId="0" fontId="10" fillId="0" borderId="0" xfId="0" applyFont="1" applyFill="1" applyAlignment="1" applyProtection="1">
      <alignment horizontal="center" vertical="top"/>
    </xf>
    <xf numFmtId="1" fontId="10" fillId="0" borderId="0" xfId="0" applyNumberFormat="1" applyFont="1" applyFill="1" applyAlignment="1" applyProtection="1">
      <alignment horizontal="center" vertical="top"/>
    </xf>
    <xf numFmtId="0" fontId="9" fillId="0" borderId="0" xfId="0" applyFont="1" applyFill="1" applyAlignment="1" applyProtection="1">
      <alignment horizontal="left" vertical="top" wrapText="1"/>
    </xf>
    <xf numFmtId="0" fontId="10" fillId="0" borderId="0" xfId="0" applyFont="1" applyFill="1" applyAlignment="1" applyProtection="1">
      <alignment horizontal="left" vertical="top" wrapText="1"/>
    </xf>
    <xf numFmtId="0" fontId="10" fillId="0" borderId="10" xfId="0" applyFont="1" applyFill="1" applyBorder="1" applyAlignment="1" applyProtection="1">
      <alignment horizontal="left" vertical="top" wrapText="1"/>
    </xf>
    <xf numFmtId="0" fontId="10" fillId="0" borderId="10" xfId="0" applyFont="1" applyFill="1" applyBorder="1" applyAlignment="1" applyProtection="1">
      <alignment horizontal="center" vertical="top"/>
    </xf>
    <xf numFmtId="0" fontId="10" fillId="0" borderId="0" xfId="0" applyFont="1" applyFill="1" applyAlignment="1" applyProtection="1">
      <alignment vertical="top" wrapText="1"/>
    </xf>
    <xf numFmtId="0" fontId="10" fillId="0" borderId="0" xfId="0" applyFont="1" applyFill="1" applyAlignment="1" applyProtection="1">
      <alignment vertical="top"/>
    </xf>
    <xf numFmtId="0" fontId="15" fillId="0" borderId="0" xfId="0" applyFont="1" applyFill="1" applyAlignment="1" applyProtection="1">
      <alignment vertical="top" wrapText="1"/>
    </xf>
    <xf numFmtId="1" fontId="10" fillId="0" borderId="0" xfId="0" applyNumberFormat="1" applyFont="1" applyFill="1" applyAlignment="1" applyProtection="1">
      <alignment horizontal="right" vertical="top"/>
    </xf>
    <xf numFmtId="4" fontId="10" fillId="0" borderId="0" xfId="0" applyNumberFormat="1" applyFont="1" applyFill="1" applyAlignment="1" applyProtection="1">
      <alignment horizontal="left" vertical="top" wrapText="1"/>
    </xf>
    <xf numFmtId="0" fontId="24" fillId="0" borderId="0" xfId="0" applyFont="1" applyFill="1" applyAlignment="1" applyProtection="1">
      <alignment horizontal="center" vertical="top" wrapText="1"/>
    </xf>
    <xf numFmtId="1" fontId="24" fillId="0" borderId="0" xfId="0" applyNumberFormat="1" applyFont="1" applyFill="1" applyAlignment="1" applyProtection="1">
      <alignment horizontal="center" vertical="top" wrapText="1"/>
    </xf>
    <xf numFmtId="0" fontId="24" fillId="0" borderId="0" xfId="0" applyFont="1" applyFill="1" applyAlignment="1" applyProtection="1">
      <alignment horizontal="left" vertical="top" wrapText="1"/>
    </xf>
    <xf numFmtId="1" fontId="9" fillId="0" borderId="0" xfId="0" applyNumberFormat="1" applyFont="1" applyFill="1" applyAlignment="1" applyProtection="1">
      <alignment horizontal="center" vertical="top"/>
    </xf>
    <xf numFmtId="0" fontId="10" fillId="0" borderId="10" xfId="0" applyFont="1" applyFill="1" applyBorder="1" applyAlignment="1" applyProtection="1">
      <alignment vertical="top" wrapText="1"/>
    </xf>
    <xf numFmtId="1" fontId="10" fillId="0" borderId="10" xfId="0" applyNumberFormat="1" applyFont="1" applyFill="1" applyBorder="1" applyAlignment="1" applyProtection="1">
      <alignment horizontal="center" vertical="top"/>
    </xf>
    <xf numFmtId="0" fontId="10" fillId="0" borderId="0" xfId="0" applyFont="1" applyFill="1" applyAlignment="1" applyProtection="1">
      <alignment horizontal="left" vertical="top"/>
    </xf>
    <xf numFmtId="0" fontId="10" fillId="0" borderId="0" xfId="0" applyFont="1" applyFill="1" applyAlignment="1" applyProtection="1">
      <alignment horizontal="center" vertical="top" wrapText="1"/>
    </xf>
    <xf numFmtId="49" fontId="10" fillId="0" borderId="0" xfId="0" applyNumberFormat="1" applyFont="1" applyFill="1" applyAlignment="1" applyProtection="1">
      <alignment horizontal="left" vertical="top"/>
    </xf>
    <xf numFmtId="0" fontId="24" fillId="0" borderId="0" xfId="0" applyFont="1" applyAlignment="1" applyProtection="1">
      <alignment wrapText="1"/>
    </xf>
    <xf numFmtId="0" fontId="24" fillId="0" borderId="0" xfId="0" applyFont="1" applyFill="1" applyAlignment="1" applyProtection="1">
      <alignment horizontal="center" vertical="top"/>
    </xf>
    <xf numFmtId="4" fontId="10" fillId="0" borderId="10" xfId="0" applyNumberFormat="1" applyFont="1" applyFill="1" applyBorder="1" applyAlignment="1" applyProtection="1">
      <alignment horizontal="center" vertical="top"/>
    </xf>
    <xf numFmtId="170" fontId="9" fillId="0" borderId="10" xfId="0" applyNumberFormat="1" applyFont="1" applyFill="1" applyBorder="1" applyAlignment="1" applyProtection="1">
      <alignment vertical="top"/>
    </xf>
    <xf numFmtId="0" fontId="9" fillId="0" borderId="3" xfId="0" applyFont="1" applyFill="1" applyBorder="1" applyAlignment="1" applyProtection="1">
      <alignment wrapText="1"/>
    </xf>
    <xf numFmtId="0" fontId="9" fillId="0" borderId="11" xfId="0" applyFont="1" applyFill="1" applyBorder="1" applyAlignment="1" applyProtection="1">
      <alignment wrapText="1"/>
    </xf>
    <xf numFmtId="0" fontId="9" fillId="0" borderId="11" xfId="0" applyFont="1" applyFill="1" applyBorder="1" applyAlignment="1" applyProtection="1">
      <alignment vertical="top"/>
    </xf>
    <xf numFmtId="0" fontId="25" fillId="0" borderId="3" xfId="0" applyFont="1" applyFill="1" applyBorder="1" applyAlignment="1" applyProtection="1">
      <alignment wrapText="1"/>
    </xf>
    <xf numFmtId="0" fontId="22" fillId="0" borderId="3" xfId="0" applyFont="1" applyFill="1" applyBorder="1" applyAlignment="1" applyProtection="1">
      <alignment vertical="top"/>
    </xf>
    <xf numFmtId="0" fontId="25" fillId="0" borderId="3" xfId="0" applyFont="1" applyFill="1" applyBorder="1" applyAlignment="1" applyProtection="1"/>
    <xf numFmtId="4" fontId="22" fillId="0" borderId="3" xfId="0" applyNumberFormat="1" applyFont="1" applyFill="1" applyBorder="1" applyAlignment="1" applyProtection="1">
      <alignment vertical="top"/>
    </xf>
    <xf numFmtId="4" fontId="25" fillId="0" borderId="3" xfId="0" applyNumberFormat="1" applyFont="1" applyFill="1" applyBorder="1" applyAlignment="1" applyProtection="1">
      <alignment vertical="top"/>
    </xf>
    <xf numFmtId="0" fontId="0" fillId="0" borderId="11" xfId="0" applyFont="1" applyBorder="1" applyAlignment="1" applyProtection="1"/>
    <xf numFmtId="0" fontId="13" fillId="0" borderId="0" xfId="0" applyFont="1" applyAlignment="1" applyProtection="1"/>
    <xf numFmtId="4" fontId="13" fillId="0" borderId="0" xfId="0" applyNumberFormat="1" applyFont="1" applyAlignment="1" applyProtection="1"/>
    <xf numFmtId="0" fontId="26" fillId="0" borderId="3" xfId="1" applyFont="1" applyAlignment="1" applyProtection="1">
      <alignment horizontal="center"/>
    </xf>
    <xf numFmtId="0" fontId="17" fillId="0" borderId="3" xfId="0" applyFont="1" applyFill="1" applyBorder="1" applyAlignment="1" applyProtection="1">
      <alignment vertical="top" wrapText="1"/>
    </xf>
    <xf numFmtId="0" fontId="9" fillId="0" borderId="3" xfId="0" applyFont="1" applyFill="1" applyBorder="1" applyAlignment="1" applyProtection="1">
      <alignment vertical="top" wrapText="1"/>
    </xf>
    <xf numFmtId="0" fontId="17" fillId="0" borderId="3" xfId="0" applyFont="1" applyFill="1" applyBorder="1" applyAlignment="1" applyProtection="1">
      <alignment horizontal="left" vertical="top" wrapText="1"/>
    </xf>
  </cellXfs>
  <cellStyles count="3">
    <cellStyle name="Normal" xfId="0" builtinId="0"/>
    <cellStyle name="Normal 2" xfId="1" xr:uid="{902C7ADD-1933-4103-942E-8314B5FBCC19}"/>
    <cellStyle name="Normal 2 2 2" xfId="2" xr:uid="{42FF5C8C-A0F5-4B88-91CD-D6EC8135962D}"/>
  </cellStyles>
  <dxfs count="82">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rgb="FFF2F2F2"/>
      </font>
      <fill>
        <patternFill patternType="none"/>
      </fill>
    </dxf>
    <dxf>
      <font>
        <color rgb="FFF2F2F2"/>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ill>
        <patternFill patternType="solid">
          <fgColor rgb="FFFFFFFF"/>
          <bgColor rgb="FFFFFFFF"/>
        </patternFill>
      </fill>
    </dxf>
    <dxf>
      <fill>
        <patternFill patternType="solid">
          <fgColor rgb="FFEBEFF1"/>
          <bgColor rgb="FFEBEFF1"/>
        </patternFill>
      </fill>
    </dxf>
    <dxf>
      <fill>
        <patternFill patternType="solid">
          <fgColor rgb="FF6C7687"/>
          <bgColor rgb="FF6C7687"/>
        </patternFill>
      </fill>
    </dxf>
  </dxfs>
  <tableStyles count="1">
    <tableStyle name="Detail1-Elektrotehnika-OPREMANJ-style" pivot="0" count="3" xr9:uid="{00000000-0011-0000-FFFF-FFFF00000000}">
      <tableStyleElement type="headerRow" dxfId="81"/>
      <tableStyleElement type="firstRowStripe" dxfId="80"/>
      <tableStyleElement type="secondRowStripe" dxfId="7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B38">
  <tableColumns count="28">
    <tableColumn id="1" xr3:uid="{00000000-0010-0000-0000-000001000000}" name="Struka"/>
    <tableColumn id="2" xr3:uid="{00000000-0010-0000-0000-000002000000}" name="Vrsta rada"/>
    <tableColumn id="3" xr3:uid="{00000000-0010-0000-0000-000003000000}" name="Poz"/>
    <tableColumn id="4" xr3:uid="{00000000-0010-0000-0000-000004000000}" name="Opis"/>
    <tableColumn id="5" xr3:uid="{00000000-0010-0000-0000-000005000000}" name="jed mjere"/>
    <tableColumn id="6" xr3:uid="{00000000-0010-0000-0000-000006000000}" name="količina"/>
    <tableColumn id="7" xr3:uid="{00000000-0010-0000-0000-000007000000}" name="jed cijena"/>
    <tableColumn id="8" xr3:uid="{00000000-0010-0000-0000-000008000000}" name="Komentar faze"/>
    <tableColumn id="9" xr3:uid="{00000000-0010-0000-0000-000009000000}" name="FAZA 1A"/>
    <tableColumn id="10" xr3:uid="{00000000-0010-0000-0000-00000A000000}" name="FAZA 1B"/>
    <tableColumn id="11" xr3:uid="{00000000-0010-0000-0000-00000B000000}" name="FAZA 2"/>
    <tableColumn id="12" xr3:uid="{00000000-0010-0000-0000-00000C000000}" name="FAZA 3"/>
    <tableColumn id="13" xr3:uid="{00000000-0010-0000-0000-00000D000000}" name="FAZA 4"/>
    <tableColumn id="14" xr3:uid="{00000000-0010-0000-0000-00000E000000}" name="Faza 0"/>
    <tableColumn id="15" xr3:uid="{00000000-0010-0000-0000-00000F000000}" name="Faza 1 proj"/>
    <tableColumn id="16" xr3:uid="{00000000-0010-0000-0000-000010000000}" name="Faza 2 proj"/>
    <tableColumn id="17" xr3:uid="{00000000-0010-0000-0000-000011000000}" name="Faza 3 proj"/>
    <tableColumn id="18" xr3:uid="{00000000-0010-0000-0000-000012000000}" name="Faza 0 UKUPNO novci"/>
    <tableColumn id="19" xr3:uid="{00000000-0010-0000-0000-000013000000}" name="FAZA 1A UKUPNO"/>
    <tableColumn id="20" xr3:uid="{00000000-0010-0000-0000-000014000000}" name="FAZA 1B UKUPNO"/>
    <tableColumn id="21" xr3:uid="{00000000-0010-0000-0000-000015000000}" name="FAZA 2 UKUPNO"/>
    <tableColumn id="22" xr3:uid="{00000000-0010-0000-0000-000016000000}" name="FAZA 3 UKUPNO"/>
    <tableColumn id="23" xr3:uid="{00000000-0010-0000-0000-000017000000}" name="FAZA 4 UKUPNO"/>
    <tableColumn id="24" xr3:uid="{00000000-0010-0000-0000-000018000000}" name="Faza 0 (predfaza) ukupno"/>
    <tableColumn id="25" xr3:uid="{00000000-0010-0000-0000-000019000000}" name="UKUPNO GIP"/>
    <tableColumn id="26" xr3:uid="{00000000-0010-0000-0000-00001A000000}" name="Faza 1 projektant sugestija UKUPNO"/>
    <tableColumn id="27" xr3:uid="{00000000-0010-0000-0000-00001B000000}" name="Faza 2 projektant sugestija UKUPNO"/>
    <tableColumn id="28" xr3:uid="{00000000-0010-0000-0000-00001C000000}" name="Faza 3 projektant sugestija ukupno"/>
  </tableColumns>
  <tableStyleInfo name="Detail1-Elektrotehnika-OPREMANJ-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3AC6E-58E8-4DCD-A3B9-CFA829394F8D}">
  <dimension ref="B11:H25"/>
  <sheetViews>
    <sheetView view="pageBreakPreview" zoomScaleNormal="100" zoomScaleSheetLayoutView="100" workbookViewId="0">
      <selection activeCell="E34" sqref="E34"/>
    </sheetView>
  </sheetViews>
  <sheetFormatPr defaultRowHeight="14.25" x14ac:dyDescent="0.2"/>
  <cols>
    <col min="1" max="1" width="9" style="17"/>
    <col min="2" max="2" width="15.625" style="17" customWidth="1"/>
    <col min="3" max="16384" width="9" style="17"/>
  </cols>
  <sheetData>
    <row r="11" spans="2:8" ht="18" x14ac:dyDescent="0.25">
      <c r="B11" s="321" t="s">
        <v>1203</v>
      </c>
      <c r="C11" s="321"/>
      <c r="D11" s="321"/>
      <c r="E11" s="321"/>
      <c r="F11" s="321"/>
      <c r="G11" s="321"/>
      <c r="H11" s="321"/>
    </row>
    <row r="12" spans="2:8" x14ac:dyDescent="0.2">
      <c r="B12" s="18"/>
      <c r="C12" s="18"/>
      <c r="D12" s="18"/>
      <c r="E12" s="18"/>
      <c r="F12" s="18"/>
      <c r="G12" s="18"/>
      <c r="H12" s="18"/>
    </row>
    <row r="13" spans="2:8" x14ac:dyDescent="0.2">
      <c r="B13" s="18"/>
      <c r="C13" s="18"/>
      <c r="D13" s="18"/>
      <c r="E13" s="18"/>
      <c r="F13" s="18"/>
      <c r="G13" s="18"/>
      <c r="H13" s="18"/>
    </row>
    <row r="14" spans="2:8" x14ac:dyDescent="0.2">
      <c r="B14" s="18"/>
      <c r="C14" s="18"/>
      <c r="D14" s="18"/>
      <c r="E14" s="18"/>
      <c r="F14" s="18"/>
      <c r="G14" s="18"/>
      <c r="H14" s="18"/>
    </row>
    <row r="15" spans="2:8" ht="15" x14ac:dyDescent="0.25">
      <c r="B15" s="18" t="s">
        <v>1204</v>
      </c>
      <c r="C15" s="19" t="s">
        <v>1205</v>
      </c>
      <c r="D15" s="18"/>
      <c r="E15" s="18"/>
      <c r="F15" s="18"/>
      <c r="G15" s="18"/>
      <c r="H15" s="18"/>
    </row>
    <row r="16" spans="2:8" ht="15" x14ac:dyDescent="0.25">
      <c r="B16" s="18"/>
      <c r="C16" s="19" t="s">
        <v>1206</v>
      </c>
      <c r="D16" s="18"/>
      <c r="E16" s="18"/>
      <c r="F16" s="18"/>
      <c r="G16" s="18"/>
      <c r="H16" s="18"/>
    </row>
    <row r="17" spans="2:8" ht="15" x14ac:dyDescent="0.25">
      <c r="B17" s="18"/>
      <c r="C17" s="19"/>
      <c r="D17" s="18"/>
      <c r="E17" s="18"/>
      <c r="F17" s="18"/>
      <c r="G17" s="18"/>
      <c r="H17" s="18"/>
    </row>
    <row r="18" spans="2:8" ht="15" x14ac:dyDescent="0.25">
      <c r="B18" s="18" t="s">
        <v>1207</v>
      </c>
      <c r="C18" s="19" t="s">
        <v>1208</v>
      </c>
      <c r="D18" s="18"/>
      <c r="E18" s="18"/>
      <c r="F18" s="18"/>
      <c r="G18" s="18"/>
      <c r="H18" s="18"/>
    </row>
    <row r="19" spans="2:8" ht="15" x14ac:dyDescent="0.25">
      <c r="B19" s="18"/>
      <c r="C19" s="19"/>
      <c r="D19" s="18"/>
      <c r="E19" s="18"/>
      <c r="F19" s="18"/>
      <c r="G19" s="18"/>
      <c r="H19" s="18"/>
    </row>
    <row r="20" spans="2:8" ht="15" x14ac:dyDescent="0.25">
      <c r="B20" s="18" t="s">
        <v>1209</v>
      </c>
      <c r="C20" s="19" t="s">
        <v>1210</v>
      </c>
      <c r="D20" s="18"/>
      <c r="E20" s="18"/>
      <c r="F20" s="18"/>
      <c r="G20" s="18"/>
      <c r="H20" s="18"/>
    </row>
    <row r="21" spans="2:8" ht="15" x14ac:dyDescent="0.25">
      <c r="B21" s="18"/>
      <c r="C21" s="19"/>
      <c r="D21" s="18"/>
      <c r="E21" s="18"/>
      <c r="F21" s="18"/>
      <c r="G21" s="18"/>
      <c r="H21" s="18"/>
    </row>
    <row r="22" spans="2:8" ht="15" x14ac:dyDescent="0.25">
      <c r="B22" s="18"/>
      <c r="C22" s="19"/>
      <c r="D22" s="18"/>
      <c r="E22" s="18"/>
      <c r="F22" s="18"/>
      <c r="G22" s="18"/>
      <c r="H22" s="18"/>
    </row>
    <row r="23" spans="2:8" ht="15" x14ac:dyDescent="0.25">
      <c r="B23" s="18" t="s">
        <v>1211</v>
      </c>
      <c r="C23" s="19"/>
      <c r="D23" s="18"/>
      <c r="E23" s="18"/>
      <c r="F23" s="18"/>
      <c r="G23" s="18"/>
      <c r="H23" s="18"/>
    </row>
    <row r="24" spans="2:8" ht="15" x14ac:dyDescent="0.25">
      <c r="B24" s="18"/>
      <c r="C24" s="19"/>
      <c r="D24" s="18"/>
      <c r="E24" s="18"/>
      <c r="F24" s="18"/>
      <c r="G24" s="18"/>
      <c r="H24" s="18"/>
    </row>
    <row r="25" spans="2:8" ht="15" x14ac:dyDescent="0.25">
      <c r="B25" s="18" t="s">
        <v>1212</v>
      </c>
      <c r="C25" s="20" t="s">
        <v>1213</v>
      </c>
      <c r="D25" s="18"/>
      <c r="E25" s="18"/>
      <c r="F25" s="18"/>
      <c r="G25" s="18"/>
      <c r="H25" s="18"/>
    </row>
  </sheetData>
  <sheetProtection algorithmName="SHA-512" hashValue="9So4gZ2tatH3qqoCLkSM+XhlhAhmj3JsZrFykmu8gcd0z5V7a3KCy6ghqjO+b+6MoPrZa+UhGEmGotM4fw1NCA==" saltValue="8LLrSNjn2HeOV6lpNXuLWw==" spinCount="100000" sheet="1" objects="1" scenarios="1"/>
  <mergeCells count="1">
    <mergeCell ref="B11:H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47274-8E01-4123-B881-81B05083A1CC}">
  <dimension ref="A1:I72"/>
  <sheetViews>
    <sheetView showZeros="0" view="pageBreakPreview" zoomScaleNormal="100" zoomScaleSheetLayoutView="100" workbookViewId="0">
      <pane ySplit="1" topLeftCell="A38" activePane="bottomLeft" state="frozen"/>
      <selection pane="bottomLeft" activeCell="E38" sqref="E38"/>
    </sheetView>
  </sheetViews>
  <sheetFormatPr defaultRowHeight="14.25" zeroHeight="1" x14ac:dyDescent="0.2"/>
  <cols>
    <col min="1" max="1" width="7.125" style="45" customWidth="1"/>
    <col min="2" max="2" width="31.875" style="45" customWidth="1"/>
    <col min="3" max="3" width="8.5" style="45" customWidth="1"/>
    <col min="4" max="4" width="8.375" style="45" customWidth="1"/>
    <col min="5" max="5" width="9" style="30" customWidth="1"/>
    <col min="6" max="6" width="12.875" style="45" customWidth="1"/>
    <col min="7" max="9" width="7.125" style="45" customWidth="1"/>
    <col min="10" max="16384" width="9" style="39"/>
  </cols>
  <sheetData>
    <row r="1" spans="1:9" s="35" customFormat="1" ht="25.5" x14ac:dyDescent="0.2">
      <c r="A1" s="49" t="s">
        <v>2</v>
      </c>
      <c r="B1" s="49" t="s">
        <v>3</v>
      </c>
      <c r="C1" s="49" t="s">
        <v>926</v>
      </c>
      <c r="D1" s="33" t="s">
        <v>927</v>
      </c>
      <c r="E1" s="21" t="s">
        <v>928</v>
      </c>
      <c r="F1" s="33" t="s">
        <v>929</v>
      </c>
      <c r="G1" s="34"/>
      <c r="H1" s="34"/>
      <c r="I1" s="34"/>
    </row>
    <row r="2" spans="1:9" x14ac:dyDescent="0.2">
      <c r="A2" s="50"/>
      <c r="B2" s="51" t="s">
        <v>35</v>
      </c>
      <c r="C2" s="52"/>
      <c r="D2" s="53"/>
      <c r="E2" s="23"/>
      <c r="F2" s="36">
        <f>D2*E2</f>
        <v>0</v>
      </c>
      <c r="G2" s="37"/>
      <c r="H2" s="38"/>
      <c r="I2" s="38"/>
    </row>
    <row r="3" spans="1:9" x14ac:dyDescent="0.2">
      <c r="A3" s="50" t="s">
        <v>36</v>
      </c>
      <c r="B3" s="54" t="s">
        <v>37</v>
      </c>
      <c r="C3" s="52"/>
      <c r="D3" s="53"/>
      <c r="E3" s="23"/>
      <c r="F3" s="36">
        <f t="shared" ref="F3:F47" si="0">D3*E3</f>
        <v>0</v>
      </c>
      <c r="G3" s="37"/>
      <c r="H3" s="38"/>
      <c r="I3" s="38"/>
    </row>
    <row r="4" spans="1:9" ht="159.75" customHeight="1" x14ac:dyDescent="0.2">
      <c r="A4" s="50" t="s">
        <v>30</v>
      </c>
      <c r="B4" s="55" t="s">
        <v>38</v>
      </c>
      <c r="C4" s="52"/>
      <c r="D4" s="53"/>
      <c r="E4" s="23"/>
      <c r="F4" s="36">
        <f t="shared" si="0"/>
        <v>0</v>
      </c>
      <c r="G4" s="37"/>
      <c r="H4" s="38"/>
      <c r="I4" s="40"/>
    </row>
    <row r="5" spans="1:9" x14ac:dyDescent="0.2">
      <c r="A5" s="50" t="s">
        <v>30</v>
      </c>
      <c r="B5" s="56"/>
      <c r="C5" s="57" t="s">
        <v>31</v>
      </c>
      <c r="D5" s="58">
        <v>69</v>
      </c>
      <c r="E5" s="24"/>
      <c r="F5" s="41">
        <f t="shared" si="0"/>
        <v>0</v>
      </c>
      <c r="G5" s="37"/>
      <c r="H5" s="38"/>
      <c r="I5" s="38"/>
    </row>
    <row r="6" spans="1:9" x14ac:dyDescent="0.2">
      <c r="A6" s="50"/>
      <c r="B6" s="51" t="s">
        <v>930</v>
      </c>
      <c r="C6" s="52"/>
      <c r="D6" s="53"/>
      <c r="E6" s="23"/>
      <c r="F6" s="42">
        <f>SUM(F2:F5)</f>
        <v>0</v>
      </c>
      <c r="G6" s="37"/>
      <c r="H6" s="38"/>
      <c r="I6" s="38"/>
    </row>
    <row r="7" spans="1:9" x14ac:dyDescent="0.2">
      <c r="A7" s="50"/>
      <c r="B7" s="51"/>
      <c r="C7" s="52"/>
      <c r="D7" s="53"/>
      <c r="E7" s="23"/>
      <c r="F7" s="36"/>
      <c r="G7" s="37"/>
      <c r="H7" s="38"/>
      <c r="I7" s="38"/>
    </row>
    <row r="8" spans="1:9" x14ac:dyDescent="0.2">
      <c r="A8" s="50"/>
      <c r="B8" s="51" t="s">
        <v>39</v>
      </c>
      <c r="C8" s="52"/>
      <c r="D8" s="53"/>
      <c r="E8" s="22"/>
      <c r="F8" s="36">
        <f t="shared" si="0"/>
        <v>0</v>
      </c>
      <c r="G8" s="37"/>
      <c r="H8" s="38"/>
      <c r="I8" s="38"/>
    </row>
    <row r="9" spans="1:9" x14ac:dyDescent="0.2">
      <c r="A9" s="50" t="s">
        <v>40</v>
      </c>
      <c r="B9" s="54" t="s">
        <v>41</v>
      </c>
      <c r="C9" s="52"/>
      <c r="D9" s="53"/>
      <c r="E9" s="22"/>
      <c r="F9" s="36">
        <f t="shared" si="0"/>
        <v>0</v>
      </c>
      <c r="G9" s="37"/>
      <c r="H9" s="38"/>
      <c r="I9" s="38"/>
    </row>
    <row r="10" spans="1:9" ht="60" x14ac:dyDescent="0.2">
      <c r="A10" s="50" t="s">
        <v>30</v>
      </c>
      <c r="B10" s="55" t="s">
        <v>42</v>
      </c>
      <c r="C10" s="52"/>
      <c r="D10" s="53"/>
      <c r="E10" s="23"/>
      <c r="F10" s="36">
        <f t="shared" si="0"/>
        <v>0</v>
      </c>
      <c r="G10" s="37"/>
      <c r="H10" s="38"/>
      <c r="I10" s="38"/>
    </row>
    <row r="11" spans="1:9" x14ac:dyDescent="0.2">
      <c r="A11" s="50" t="s">
        <v>30</v>
      </c>
      <c r="B11" s="55" t="s">
        <v>43</v>
      </c>
      <c r="C11" s="52" t="s">
        <v>31</v>
      </c>
      <c r="D11" s="53">
        <v>2</v>
      </c>
      <c r="E11" s="22"/>
      <c r="F11" s="36">
        <f t="shared" si="0"/>
        <v>0</v>
      </c>
      <c r="G11" s="37"/>
      <c r="H11" s="37"/>
      <c r="I11" s="37"/>
    </row>
    <row r="12" spans="1:9" x14ac:dyDescent="0.2">
      <c r="A12" s="59"/>
      <c r="B12" s="60" t="s">
        <v>1215</v>
      </c>
      <c r="C12" s="61"/>
      <c r="D12" s="62"/>
      <c r="E12" s="26"/>
      <c r="F12" s="43">
        <f t="shared" si="0"/>
        <v>0</v>
      </c>
      <c r="G12" s="37"/>
      <c r="H12" s="38"/>
      <c r="I12" s="38"/>
    </row>
    <row r="13" spans="1:9" ht="167.25" customHeight="1" x14ac:dyDescent="0.2">
      <c r="A13" s="59" t="s">
        <v>30</v>
      </c>
      <c r="B13" s="63" t="s">
        <v>1216</v>
      </c>
      <c r="C13" s="61"/>
      <c r="D13" s="62"/>
      <c r="E13" s="27"/>
      <c r="F13" s="43">
        <f t="shared" si="0"/>
        <v>0</v>
      </c>
      <c r="G13" s="37"/>
      <c r="H13" s="38"/>
      <c r="I13" s="38"/>
    </row>
    <row r="14" spans="1:9" x14ac:dyDescent="0.2">
      <c r="A14" s="59" t="s">
        <v>30</v>
      </c>
      <c r="B14" s="63" t="s">
        <v>45</v>
      </c>
      <c r="C14" s="61" t="s">
        <v>32</v>
      </c>
      <c r="D14" s="62">
        <v>200</v>
      </c>
      <c r="E14" s="26"/>
      <c r="F14" s="43">
        <f t="shared" si="0"/>
        <v>0</v>
      </c>
      <c r="G14" s="37"/>
      <c r="H14" s="37"/>
      <c r="I14" s="37"/>
    </row>
    <row r="15" spans="1:9" ht="24" x14ac:dyDescent="0.2">
      <c r="A15" s="50" t="s">
        <v>44</v>
      </c>
      <c r="B15" s="54" t="s">
        <v>46</v>
      </c>
      <c r="C15" s="52"/>
      <c r="D15" s="53"/>
      <c r="E15" s="22"/>
      <c r="F15" s="36">
        <f t="shared" si="0"/>
        <v>0</v>
      </c>
      <c r="G15" s="37"/>
      <c r="H15" s="38"/>
      <c r="I15" s="38"/>
    </row>
    <row r="16" spans="1:9" ht="228" x14ac:dyDescent="0.2">
      <c r="A16" s="50" t="s">
        <v>30</v>
      </c>
      <c r="B16" s="55" t="s">
        <v>47</v>
      </c>
      <c r="C16" s="52"/>
      <c r="D16" s="53"/>
      <c r="E16" s="23"/>
      <c r="F16" s="36">
        <f t="shared" si="0"/>
        <v>0</v>
      </c>
      <c r="G16" s="37"/>
      <c r="H16" s="38"/>
      <c r="I16" s="38"/>
    </row>
    <row r="17" spans="1:9" ht="18" customHeight="1" x14ac:dyDescent="0.2">
      <c r="A17" s="50" t="s">
        <v>30</v>
      </c>
      <c r="B17" s="55" t="s">
        <v>48</v>
      </c>
      <c r="C17" s="52" t="s">
        <v>32</v>
      </c>
      <c r="D17" s="53">
        <v>300</v>
      </c>
      <c r="E17" s="22"/>
      <c r="F17" s="36">
        <f t="shared" si="0"/>
        <v>0</v>
      </c>
      <c r="G17" s="37"/>
      <c r="H17" s="38"/>
      <c r="I17" s="38"/>
    </row>
    <row r="18" spans="1:9" ht="18" customHeight="1" x14ac:dyDescent="0.2">
      <c r="A18" s="50" t="s">
        <v>30</v>
      </c>
      <c r="B18" s="55" t="s">
        <v>49</v>
      </c>
      <c r="C18" s="52" t="s">
        <v>34</v>
      </c>
      <c r="D18" s="53">
        <v>35</v>
      </c>
      <c r="E18" s="22"/>
      <c r="F18" s="36">
        <f t="shared" si="0"/>
        <v>0</v>
      </c>
      <c r="G18" s="37"/>
      <c r="H18" s="38"/>
      <c r="I18" s="38"/>
    </row>
    <row r="19" spans="1:9" ht="18" customHeight="1" x14ac:dyDescent="0.2">
      <c r="A19" s="50" t="s">
        <v>30</v>
      </c>
      <c r="B19" s="56" t="s">
        <v>50</v>
      </c>
      <c r="C19" s="57" t="s">
        <v>34</v>
      </c>
      <c r="D19" s="58">
        <v>10</v>
      </c>
      <c r="E19" s="24"/>
      <c r="F19" s="41">
        <f t="shared" si="0"/>
        <v>0</v>
      </c>
      <c r="G19" s="37"/>
      <c r="H19" s="38"/>
      <c r="I19" s="38"/>
    </row>
    <row r="20" spans="1:9" x14ac:dyDescent="0.2">
      <c r="A20" s="50"/>
      <c r="B20" s="51" t="s">
        <v>931</v>
      </c>
      <c r="C20" s="52"/>
      <c r="D20" s="53"/>
      <c r="E20" s="22"/>
      <c r="F20" s="42">
        <f>SUM(F8:F19)</f>
        <v>0</v>
      </c>
      <c r="G20" s="37"/>
      <c r="H20" s="38"/>
      <c r="I20" s="38"/>
    </row>
    <row r="21" spans="1:9" x14ac:dyDescent="0.2">
      <c r="A21" s="50"/>
      <c r="B21" s="51"/>
      <c r="C21" s="52"/>
      <c r="D21" s="53"/>
      <c r="E21" s="22"/>
      <c r="F21" s="36"/>
      <c r="G21" s="37"/>
      <c r="H21" s="38"/>
      <c r="I21" s="38"/>
    </row>
    <row r="22" spans="1:9" x14ac:dyDescent="0.2">
      <c r="A22" s="50"/>
      <c r="B22" s="51" t="s">
        <v>51</v>
      </c>
      <c r="C22" s="52"/>
      <c r="D22" s="53"/>
      <c r="E22" s="22"/>
      <c r="F22" s="36">
        <f t="shared" si="0"/>
        <v>0</v>
      </c>
      <c r="G22" s="37"/>
      <c r="H22" s="38"/>
      <c r="I22" s="38"/>
    </row>
    <row r="23" spans="1:9" ht="275.25" customHeight="1" x14ac:dyDescent="0.2">
      <c r="A23" s="50" t="s">
        <v>933</v>
      </c>
      <c r="B23" s="64" t="s">
        <v>925</v>
      </c>
      <c r="C23" s="65" t="s">
        <v>29</v>
      </c>
      <c r="D23" s="66">
        <v>1</v>
      </c>
      <c r="E23" s="28"/>
      <c r="F23" s="44">
        <f t="shared" si="0"/>
        <v>0</v>
      </c>
      <c r="G23" s="37"/>
      <c r="H23" s="38"/>
      <c r="I23" s="40"/>
    </row>
    <row r="24" spans="1:9" x14ac:dyDescent="0.2">
      <c r="A24" s="50"/>
      <c r="B24" s="51" t="s">
        <v>932</v>
      </c>
      <c r="C24" s="52"/>
      <c r="D24" s="53"/>
      <c r="E24" s="22"/>
      <c r="F24" s="42">
        <f>SUM(F22:F23)</f>
        <v>0</v>
      </c>
      <c r="G24" s="37"/>
      <c r="H24" s="38"/>
      <c r="I24" s="38"/>
    </row>
    <row r="25" spans="1:9" x14ac:dyDescent="0.2">
      <c r="A25" s="50"/>
      <c r="B25" s="51"/>
      <c r="C25" s="52"/>
      <c r="D25" s="53"/>
      <c r="E25" s="22"/>
      <c r="F25" s="36"/>
      <c r="G25" s="37"/>
      <c r="H25" s="38"/>
      <c r="I25" s="38"/>
    </row>
    <row r="26" spans="1:9" x14ac:dyDescent="0.2">
      <c r="A26" s="50"/>
      <c r="B26" s="51" t="s">
        <v>52</v>
      </c>
      <c r="C26" s="52"/>
      <c r="D26" s="53"/>
      <c r="E26" s="22"/>
      <c r="F26" s="36">
        <f t="shared" si="0"/>
        <v>0</v>
      </c>
      <c r="G26" s="37"/>
      <c r="H26" s="38"/>
      <c r="I26" s="38"/>
    </row>
    <row r="27" spans="1:9" x14ac:dyDescent="0.2">
      <c r="A27" s="50" t="s">
        <v>53</v>
      </c>
      <c r="B27" s="54" t="s">
        <v>54</v>
      </c>
      <c r="C27" s="52"/>
      <c r="D27" s="53"/>
      <c r="E27" s="22"/>
      <c r="F27" s="36">
        <f t="shared" si="0"/>
        <v>0</v>
      </c>
      <c r="G27" s="37"/>
      <c r="H27" s="38"/>
      <c r="I27" s="38"/>
    </row>
    <row r="28" spans="1:9" ht="378.75" customHeight="1" x14ac:dyDescent="0.2">
      <c r="A28" s="50" t="s">
        <v>30</v>
      </c>
      <c r="B28" s="55" t="s">
        <v>55</v>
      </c>
      <c r="C28" s="52"/>
      <c r="D28" s="53"/>
      <c r="E28" s="23"/>
      <c r="F28" s="36">
        <f t="shared" si="0"/>
        <v>0</v>
      </c>
      <c r="G28" s="37"/>
      <c r="H28" s="38"/>
      <c r="I28" s="38"/>
    </row>
    <row r="29" spans="1:9" ht="184.5" customHeight="1" x14ac:dyDescent="0.2">
      <c r="A29" s="50" t="s">
        <v>30</v>
      </c>
      <c r="B29" s="55" t="s">
        <v>56</v>
      </c>
      <c r="C29" s="52"/>
      <c r="D29" s="53"/>
      <c r="E29" s="23"/>
      <c r="F29" s="36">
        <f t="shared" si="0"/>
        <v>0</v>
      </c>
      <c r="G29" s="37"/>
      <c r="H29" s="38"/>
      <c r="I29" s="38"/>
    </row>
    <row r="30" spans="1:9" x14ac:dyDescent="0.2">
      <c r="A30" s="50" t="s">
        <v>30</v>
      </c>
      <c r="B30" s="56" t="s">
        <v>57</v>
      </c>
      <c r="C30" s="57" t="s">
        <v>31</v>
      </c>
      <c r="D30" s="58">
        <v>56</v>
      </c>
      <c r="E30" s="24"/>
      <c r="F30" s="41">
        <f t="shared" si="0"/>
        <v>0</v>
      </c>
      <c r="G30" s="37"/>
      <c r="H30" s="37"/>
      <c r="I30" s="37"/>
    </row>
    <row r="31" spans="1:9" x14ac:dyDescent="0.2">
      <c r="A31" s="50"/>
      <c r="B31" s="51" t="s">
        <v>934</v>
      </c>
      <c r="C31" s="52"/>
      <c r="D31" s="53"/>
      <c r="E31" s="22"/>
      <c r="F31" s="42">
        <f>SUM(F26:F30)</f>
        <v>0</v>
      </c>
      <c r="G31" s="37"/>
      <c r="H31" s="38"/>
      <c r="I31" s="38"/>
    </row>
    <row r="32" spans="1:9" x14ac:dyDescent="0.2">
      <c r="A32" s="50"/>
      <c r="B32" s="51"/>
      <c r="C32" s="52"/>
      <c r="D32" s="53"/>
      <c r="E32" s="22"/>
      <c r="F32" s="36"/>
      <c r="G32" s="37"/>
      <c r="H32" s="38"/>
      <c r="I32" s="38"/>
    </row>
    <row r="33" spans="1:9" x14ac:dyDescent="0.2">
      <c r="A33" s="50"/>
      <c r="B33" s="51" t="s">
        <v>58</v>
      </c>
      <c r="C33" s="52"/>
      <c r="D33" s="53"/>
      <c r="E33" s="23"/>
      <c r="F33" s="36">
        <f t="shared" si="0"/>
        <v>0</v>
      </c>
      <c r="G33" s="37"/>
      <c r="H33" s="38"/>
      <c r="I33" s="38"/>
    </row>
    <row r="34" spans="1:9" ht="48" x14ac:dyDescent="0.2">
      <c r="A34" s="50" t="s">
        <v>59</v>
      </c>
      <c r="B34" s="54" t="s">
        <v>60</v>
      </c>
      <c r="C34" s="52"/>
      <c r="D34" s="53"/>
      <c r="E34" s="23"/>
      <c r="F34" s="36">
        <f t="shared" si="0"/>
        <v>0</v>
      </c>
      <c r="G34" s="37"/>
      <c r="H34" s="38"/>
      <c r="I34" s="38"/>
    </row>
    <row r="35" spans="1:9" ht="24" x14ac:dyDescent="0.2">
      <c r="A35" s="50" t="s">
        <v>30</v>
      </c>
      <c r="B35" s="55" t="s">
        <v>61</v>
      </c>
      <c r="C35" s="52"/>
      <c r="D35" s="53"/>
      <c r="E35" s="23"/>
      <c r="F35" s="36">
        <f t="shared" si="0"/>
        <v>0</v>
      </c>
      <c r="G35" s="37"/>
      <c r="H35" s="38"/>
      <c r="I35" s="38"/>
    </row>
    <row r="36" spans="1:9" ht="72" x14ac:dyDescent="0.2">
      <c r="A36" s="50" t="s">
        <v>30</v>
      </c>
      <c r="B36" s="55" t="s">
        <v>62</v>
      </c>
      <c r="C36" s="52"/>
      <c r="D36" s="53"/>
      <c r="E36" s="23"/>
      <c r="F36" s="36">
        <f t="shared" si="0"/>
        <v>0</v>
      </c>
      <c r="G36" s="37"/>
      <c r="H36" s="38"/>
      <c r="I36" s="38"/>
    </row>
    <row r="37" spans="1:9" ht="48" x14ac:dyDescent="0.2">
      <c r="A37" s="50" t="s">
        <v>30</v>
      </c>
      <c r="B37" s="55" t="s">
        <v>63</v>
      </c>
      <c r="C37" s="52"/>
      <c r="D37" s="53"/>
      <c r="E37" s="22"/>
      <c r="F37" s="36">
        <f t="shared" si="0"/>
        <v>0</v>
      </c>
      <c r="G37" s="37"/>
      <c r="H37" s="38"/>
      <c r="I37" s="38"/>
    </row>
    <row r="38" spans="1:9" ht="60" x14ac:dyDescent="0.2">
      <c r="A38" s="50" t="s">
        <v>30</v>
      </c>
      <c r="B38" s="55" t="s">
        <v>64</v>
      </c>
      <c r="C38" s="52"/>
      <c r="D38" s="53"/>
      <c r="E38" s="22"/>
      <c r="F38" s="36">
        <f t="shared" si="0"/>
        <v>0</v>
      </c>
      <c r="G38" s="37"/>
      <c r="H38" s="38"/>
      <c r="I38" s="38"/>
    </row>
    <row r="39" spans="1:9" x14ac:dyDescent="0.2">
      <c r="A39" s="50" t="s">
        <v>30</v>
      </c>
      <c r="B39" s="55" t="s">
        <v>65</v>
      </c>
      <c r="C39" s="52"/>
      <c r="D39" s="53"/>
      <c r="E39" s="22"/>
      <c r="F39" s="36">
        <f t="shared" si="0"/>
        <v>0</v>
      </c>
      <c r="G39" s="37"/>
      <c r="H39" s="38"/>
      <c r="I39" s="38"/>
    </row>
    <row r="40" spans="1:9" x14ac:dyDescent="0.2">
      <c r="A40" s="50" t="s">
        <v>30</v>
      </c>
      <c r="B40" s="55" t="s">
        <v>66</v>
      </c>
      <c r="C40" s="52"/>
      <c r="D40" s="53"/>
      <c r="E40" s="22"/>
      <c r="F40" s="36">
        <f t="shared" si="0"/>
        <v>0</v>
      </c>
      <c r="G40" s="37"/>
      <c r="H40" s="38"/>
      <c r="I40" s="38"/>
    </row>
    <row r="41" spans="1:9" x14ac:dyDescent="0.2">
      <c r="A41" s="50" t="s">
        <v>30</v>
      </c>
      <c r="B41" s="55" t="s">
        <v>67</v>
      </c>
      <c r="C41" s="52"/>
      <c r="D41" s="53"/>
      <c r="E41" s="22"/>
      <c r="F41" s="36">
        <f t="shared" si="0"/>
        <v>0</v>
      </c>
      <c r="G41" s="37"/>
      <c r="H41" s="38"/>
      <c r="I41" s="38"/>
    </row>
    <row r="42" spans="1:9" ht="48" x14ac:dyDescent="0.2">
      <c r="A42" s="50" t="s">
        <v>30</v>
      </c>
      <c r="B42" s="55" t="s">
        <v>68</v>
      </c>
      <c r="C42" s="52"/>
      <c r="D42" s="53"/>
      <c r="E42" s="22"/>
      <c r="F42" s="36">
        <f t="shared" si="0"/>
        <v>0</v>
      </c>
      <c r="G42" s="37"/>
      <c r="H42" s="38"/>
      <c r="I42" s="38"/>
    </row>
    <row r="43" spans="1:9" x14ac:dyDescent="0.2">
      <c r="A43" s="50" t="s">
        <v>30</v>
      </c>
      <c r="B43" s="55" t="s">
        <v>69</v>
      </c>
      <c r="C43" s="52"/>
      <c r="D43" s="53"/>
      <c r="E43" s="22"/>
      <c r="F43" s="36">
        <f t="shared" si="0"/>
        <v>0</v>
      </c>
      <c r="G43" s="37"/>
      <c r="H43" s="38"/>
      <c r="I43" s="38"/>
    </row>
    <row r="44" spans="1:9" x14ac:dyDescent="0.2">
      <c r="A44" s="50" t="s">
        <v>70</v>
      </c>
      <c r="B44" s="56" t="s">
        <v>71</v>
      </c>
      <c r="C44" s="57" t="s">
        <v>31</v>
      </c>
      <c r="D44" s="58">
        <v>360</v>
      </c>
      <c r="E44" s="24"/>
      <c r="F44" s="41">
        <f t="shared" si="0"/>
        <v>0</v>
      </c>
      <c r="G44" s="37"/>
      <c r="H44" s="37"/>
      <c r="I44" s="37"/>
    </row>
    <row r="45" spans="1:9" x14ac:dyDescent="0.2">
      <c r="A45" s="50"/>
      <c r="B45" s="51" t="s">
        <v>58</v>
      </c>
      <c r="C45" s="52"/>
      <c r="D45" s="53"/>
      <c r="E45" s="22"/>
      <c r="F45" s="42">
        <f>SUM(F33:F44)</f>
        <v>0</v>
      </c>
      <c r="G45" s="37"/>
      <c r="H45" s="38"/>
      <c r="I45" s="38"/>
    </row>
    <row r="46" spans="1:9" x14ac:dyDescent="0.2">
      <c r="A46" s="39"/>
      <c r="B46" s="39"/>
      <c r="C46" s="39"/>
      <c r="D46" s="39"/>
      <c r="E46" s="29"/>
      <c r="F46" s="36">
        <f t="shared" si="0"/>
        <v>0</v>
      </c>
      <c r="G46" s="39"/>
      <c r="H46" s="39"/>
      <c r="I46" s="39"/>
    </row>
    <row r="47" spans="1:9" x14ac:dyDescent="0.2">
      <c r="A47" s="39"/>
      <c r="B47" s="39"/>
      <c r="C47" s="39"/>
      <c r="D47" s="39"/>
      <c r="E47" s="29"/>
      <c r="F47" s="36">
        <f t="shared" si="0"/>
        <v>0</v>
      </c>
      <c r="G47" s="39"/>
      <c r="H47" s="39"/>
      <c r="I47" s="39"/>
    </row>
    <row r="48" spans="1:9" x14ac:dyDescent="0.2"/>
    <row r="49" spans="1:9" x14ac:dyDescent="0.2"/>
    <row r="50" spans="1:9" x14ac:dyDescent="0.2"/>
    <row r="51" spans="1:9" x14ac:dyDescent="0.2"/>
    <row r="52" spans="1:9" x14ac:dyDescent="0.2">
      <c r="A52" s="50"/>
      <c r="B52" s="51" t="s">
        <v>35</v>
      </c>
      <c r="C52" s="52"/>
      <c r="D52" s="53"/>
      <c r="E52" s="23"/>
      <c r="F52" s="42">
        <f>F6</f>
        <v>0</v>
      </c>
      <c r="G52" s="37"/>
      <c r="H52" s="38"/>
      <c r="I52" s="38"/>
    </row>
    <row r="53" spans="1:9" x14ac:dyDescent="0.2">
      <c r="A53" s="50"/>
      <c r="B53" s="51"/>
      <c r="C53" s="52"/>
      <c r="D53" s="53"/>
      <c r="E53" s="23"/>
      <c r="F53" s="42"/>
      <c r="G53" s="37"/>
      <c r="H53" s="38"/>
      <c r="I53" s="38"/>
    </row>
    <row r="54" spans="1:9" x14ac:dyDescent="0.2">
      <c r="A54" s="50"/>
      <c r="B54" s="51" t="s">
        <v>39</v>
      </c>
      <c r="C54" s="52"/>
      <c r="D54" s="53"/>
      <c r="E54" s="22"/>
      <c r="F54" s="42">
        <f>F20</f>
        <v>0</v>
      </c>
      <c r="G54" s="37"/>
      <c r="H54" s="38"/>
      <c r="I54" s="38"/>
    </row>
    <row r="55" spans="1:9" x14ac:dyDescent="0.2"/>
    <row r="56" spans="1:9" x14ac:dyDescent="0.2">
      <c r="A56" s="50"/>
      <c r="B56" s="51" t="s">
        <v>51</v>
      </c>
      <c r="C56" s="52"/>
      <c r="D56" s="53"/>
      <c r="E56" s="22"/>
      <c r="F56" s="42">
        <f>F24</f>
        <v>0</v>
      </c>
      <c r="G56" s="37"/>
      <c r="H56" s="38"/>
      <c r="I56" s="38"/>
    </row>
    <row r="57" spans="1:9" x14ac:dyDescent="0.2">
      <c r="F57" s="42"/>
    </row>
    <row r="58" spans="1:9" x14ac:dyDescent="0.2">
      <c r="A58" s="50"/>
      <c r="B58" s="51" t="s">
        <v>52</v>
      </c>
      <c r="C58" s="52"/>
      <c r="D58" s="53"/>
      <c r="E58" s="22"/>
      <c r="F58" s="42">
        <f>F31</f>
        <v>0</v>
      </c>
      <c r="G58" s="37"/>
      <c r="H58" s="38"/>
      <c r="I58" s="38"/>
    </row>
    <row r="59" spans="1:9" x14ac:dyDescent="0.2"/>
    <row r="60" spans="1:9" x14ac:dyDescent="0.2">
      <c r="B60" s="51" t="s">
        <v>58</v>
      </c>
      <c r="F60" s="46">
        <f>F45</f>
        <v>0</v>
      </c>
    </row>
    <row r="61" spans="1:9" ht="15" thickBot="1" x14ac:dyDescent="0.25">
      <c r="B61" s="47"/>
      <c r="C61" s="47"/>
      <c r="D61" s="47"/>
      <c r="E61" s="31"/>
      <c r="F61" s="47"/>
    </row>
    <row r="62" spans="1:9" x14ac:dyDescent="0.2"/>
    <row r="63" spans="1:9" ht="15" x14ac:dyDescent="0.25">
      <c r="B63" s="67" t="s">
        <v>935</v>
      </c>
      <c r="C63" s="68"/>
      <c r="D63" s="68"/>
      <c r="E63" s="32"/>
      <c r="F63" s="48">
        <f>SUM(F52:F62)</f>
        <v>0</v>
      </c>
    </row>
    <row r="64" spans="1:9" x14ac:dyDescent="0.2"/>
    <row r="65" x14ac:dyDescent="0.2"/>
    <row r="66" x14ac:dyDescent="0.2"/>
    <row r="67" x14ac:dyDescent="0.2"/>
    <row r="68" x14ac:dyDescent="0.2"/>
    <row r="69" x14ac:dyDescent="0.2"/>
    <row r="70" x14ac:dyDescent="0.2"/>
    <row r="71" x14ac:dyDescent="0.2"/>
    <row r="72" x14ac:dyDescent="0.2"/>
  </sheetData>
  <sheetProtection algorithmName="SHA-512" hashValue="GZHSZuWjddxgnYvlltB8NTIdIMG7+dYr6CYO5rGVCp5Fa2kOkZLjU16Ft9UsDmHgixWIA0tN4qd2LQafg8SThQ==" saltValue="VcReUZ4nGBTCB7uz0QhW/Q==" spinCount="100000" sheet="1" objects="1" scenarios="1"/>
  <pageMargins left="0.70866141732283472" right="0.70866141732283472" top="0.74803149606299213" bottom="0.74803149606299213" header="0.31496062992125984" footer="0.31496062992125984"/>
  <pageSetup paperSize="9" orientation="portrait" r:id="rId1"/>
  <rowBreaks count="4" manualBreakCount="4">
    <brk id="14" max="5" man="1"/>
    <brk id="25" max="5" man="1"/>
    <brk id="32" max="5" man="1"/>
    <brk id="4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34117-E8E8-4106-9BEE-ADC8C2467D7C}">
  <dimension ref="A1:Y312"/>
  <sheetViews>
    <sheetView showZeros="0" view="pageBreakPreview" zoomScaleNormal="100" zoomScaleSheetLayoutView="100" workbookViewId="0">
      <pane ySplit="1" topLeftCell="A277" activePane="bottomLeft" state="frozen"/>
      <selection pane="bottomLeft" activeCell="E293" sqref="E293"/>
    </sheetView>
  </sheetViews>
  <sheetFormatPr defaultRowHeight="14.25" zeroHeight="1" x14ac:dyDescent="0.2"/>
  <cols>
    <col min="1" max="1" width="7.125" style="73" customWidth="1"/>
    <col min="2" max="2" width="31.875" style="73" customWidth="1"/>
    <col min="3" max="3" width="8.5" style="73" customWidth="1"/>
    <col min="4" max="4" width="8.375" style="73" customWidth="1"/>
    <col min="5" max="5" width="9" style="73" customWidth="1"/>
    <col min="6" max="6" width="12.875" style="74" customWidth="1"/>
    <col min="7" max="8" width="7.125" style="45" customWidth="1"/>
    <col min="9" max="16384" width="9" style="39"/>
  </cols>
  <sheetData>
    <row r="1" spans="1:25" s="35" customFormat="1" ht="25.5" x14ac:dyDescent="0.2">
      <c r="A1" s="49" t="s">
        <v>2</v>
      </c>
      <c r="B1" s="49" t="s">
        <v>3</v>
      </c>
      <c r="C1" s="49" t="s">
        <v>926</v>
      </c>
      <c r="D1" s="33" t="s">
        <v>927</v>
      </c>
      <c r="E1" s="33" t="s">
        <v>928</v>
      </c>
      <c r="F1" s="33" t="s">
        <v>929</v>
      </c>
      <c r="G1" s="144"/>
      <c r="H1" s="145"/>
      <c r="I1" s="146"/>
      <c r="T1" s="147"/>
      <c r="U1" s="147"/>
      <c r="V1" s="147"/>
      <c r="W1" s="34"/>
      <c r="X1" s="34"/>
      <c r="Y1" s="34"/>
    </row>
    <row r="2" spans="1:25" ht="15" x14ac:dyDescent="0.2">
      <c r="A2" s="75"/>
      <c r="B2" s="76" t="s">
        <v>72</v>
      </c>
      <c r="C2" s="75"/>
      <c r="D2" s="75"/>
      <c r="E2" s="75"/>
      <c r="F2" s="109"/>
      <c r="G2" s="148"/>
      <c r="H2" s="149"/>
      <c r="I2" s="150"/>
    </row>
    <row r="3" spans="1:25" ht="79.5" customHeight="1" x14ac:dyDescent="0.2">
      <c r="A3" s="75"/>
      <c r="B3" s="322" t="s">
        <v>73</v>
      </c>
      <c r="C3" s="322"/>
      <c r="D3" s="322"/>
      <c r="E3" s="322"/>
      <c r="F3" s="322"/>
      <c r="G3" s="148"/>
      <c r="H3" s="149"/>
      <c r="I3" s="150"/>
    </row>
    <row r="4" spans="1:25" ht="15" x14ac:dyDescent="0.2">
      <c r="A4" s="75"/>
      <c r="B4" s="76" t="s">
        <v>74</v>
      </c>
      <c r="C4" s="75"/>
      <c r="D4" s="75"/>
      <c r="E4" s="75"/>
      <c r="F4" s="109"/>
      <c r="G4" s="148"/>
      <c r="H4" s="149"/>
      <c r="I4" s="150"/>
    </row>
    <row r="5" spans="1:25" ht="72.75" customHeight="1" x14ac:dyDescent="0.2">
      <c r="A5" s="75"/>
      <c r="B5" s="322" t="s">
        <v>75</v>
      </c>
      <c r="C5" s="322"/>
      <c r="D5" s="322"/>
      <c r="E5" s="322"/>
      <c r="F5" s="322"/>
      <c r="G5" s="148"/>
      <c r="H5" s="149"/>
      <c r="I5" s="150"/>
    </row>
    <row r="6" spans="1:25" ht="64.5" customHeight="1" x14ac:dyDescent="0.2">
      <c r="A6" s="75"/>
      <c r="B6" s="322" t="s">
        <v>76</v>
      </c>
      <c r="C6" s="322"/>
      <c r="D6" s="322"/>
      <c r="E6" s="322"/>
      <c r="F6" s="322"/>
      <c r="G6" s="148"/>
      <c r="H6" s="149"/>
      <c r="I6" s="150"/>
    </row>
    <row r="7" spans="1:25" ht="60.75" customHeight="1" x14ac:dyDescent="0.2">
      <c r="A7" s="75"/>
      <c r="B7" s="322" t="s">
        <v>77</v>
      </c>
      <c r="C7" s="322"/>
      <c r="D7" s="322"/>
      <c r="E7" s="322"/>
      <c r="F7" s="322"/>
      <c r="G7" s="148"/>
      <c r="H7" s="149"/>
      <c r="I7" s="150"/>
    </row>
    <row r="8" spans="1:25" ht="51.75" customHeight="1" x14ac:dyDescent="0.2">
      <c r="A8" s="75"/>
      <c r="B8" s="322" t="s">
        <v>78</v>
      </c>
      <c r="C8" s="322"/>
      <c r="D8" s="322"/>
      <c r="E8" s="322"/>
      <c r="F8" s="322"/>
      <c r="G8" s="148"/>
      <c r="H8" s="149"/>
      <c r="I8" s="150"/>
    </row>
    <row r="9" spans="1:25" ht="39.75" customHeight="1" x14ac:dyDescent="0.2">
      <c r="A9" s="75"/>
      <c r="B9" s="322" t="s">
        <v>79</v>
      </c>
      <c r="C9" s="322"/>
      <c r="D9" s="322"/>
      <c r="E9" s="322"/>
      <c r="F9" s="322"/>
      <c r="G9" s="148"/>
      <c r="H9" s="149"/>
      <c r="I9" s="150"/>
    </row>
    <row r="10" spans="1:25" ht="75.75" customHeight="1" x14ac:dyDescent="0.2">
      <c r="A10" s="75"/>
      <c r="B10" s="322" t="s">
        <v>80</v>
      </c>
      <c r="C10" s="322"/>
      <c r="D10" s="322"/>
      <c r="E10" s="322"/>
      <c r="F10" s="322"/>
      <c r="G10" s="148"/>
      <c r="H10" s="149"/>
      <c r="I10" s="150"/>
    </row>
    <row r="11" spans="1:25" ht="15" x14ac:dyDescent="0.2">
      <c r="A11" s="75"/>
      <c r="B11" s="76" t="s">
        <v>81</v>
      </c>
      <c r="C11" s="75"/>
      <c r="D11" s="75"/>
      <c r="E11" s="75"/>
      <c r="F11" s="109"/>
      <c r="G11" s="148"/>
      <c r="H11" s="149"/>
      <c r="I11" s="150"/>
    </row>
    <row r="12" spans="1:25" ht="75.75" customHeight="1" x14ac:dyDescent="0.2">
      <c r="A12" s="75"/>
      <c r="B12" s="322" t="s">
        <v>82</v>
      </c>
      <c r="C12" s="322"/>
      <c r="D12" s="322"/>
      <c r="E12" s="322"/>
      <c r="F12" s="322"/>
      <c r="G12" s="148"/>
      <c r="H12" s="149"/>
      <c r="I12" s="150"/>
    </row>
    <row r="13" spans="1:25" ht="15" x14ac:dyDescent="0.2">
      <c r="A13" s="75"/>
      <c r="B13" s="76" t="s">
        <v>83</v>
      </c>
      <c r="C13" s="75"/>
      <c r="D13" s="75"/>
      <c r="E13" s="75"/>
      <c r="F13" s="109"/>
      <c r="G13" s="148"/>
      <c r="H13" s="149"/>
      <c r="I13" s="150"/>
    </row>
    <row r="14" spans="1:25" ht="16.5" customHeight="1" x14ac:dyDescent="0.2">
      <c r="A14" s="75"/>
      <c r="B14" s="323" t="s">
        <v>84</v>
      </c>
      <c r="C14" s="322"/>
      <c r="D14" s="322"/>
      <c r="E14" s="322"/>
      <c r="F14" s="322"/>
      <c r="G14" s="148"/>
      <c r="H14" s="149"/>
      <c r="I14" s="150"/>
    </row>
    <row r="15" spans="1:25" ht="36.75" customHeight="1" x14ac:dyDescent="0.2">
      <c r="A15" s="75"/>
      <c r="B15" s="322" t="s">
        <v>85</v>
      </c>
      <c r="C15" s="322"/>
      <c r="D15" s="322"/>
      <c r="E15" s="322"/>
      <c r="F15" s="322"/>
      <c r="G15" s="148"/>
      <c r="H15" s="149"/>
      <c r="I15" s="150"/>
    </row>
    <row r="16" spans="1:25" ht="88.5" customHeight="1" x14ac:dyDescent="0.2">
      <c r="A16" s="75"/>
      <c r="B16" s="322" t="s">
        <v>86</v>
      </c>
      <c r="C16" s="322"/>
      <c r="D16" s="322"/>
      <c r="E16" s="322"/>
      <c r="F16" s="322"/>
      <c r="G16" s="148"/>
      <c r="H16" s="149"/>
      <c r="I16" s="150"/>
    </row>
    <row r="17" spans="1:9" ht="42" customHeight="1" x14ac:dyDescent="0.2">
      <c r="A17" s="75"/>
      <c r="B17" s="322" t="s">
        <v>87</v>
      </c>
      <c r="C17" s="322"/>
      <c r="D17" s="322"/>
      <c r="E17" s="322"/>
      <c r="F17" s="322"/>
      <c r="G17" s="148"/>
      <c r="H17" s="149"/>
      <c r="I17" s="150"/>
    </row>
    <row r="18" spans="1:9" ht="53.25" customHeight="1" x14ac:dyDescent="0.2">
      <c r="A18" s="75"/>
      <c r="B18" s="322" t="s">
        <v>88</v>
      </c>
      <c r="C18" s="322"/>
      <c r="D18" s="322"/>
      <c r="E18" s="322"/>
      <c r="F18" s="322"/>
      <c r="G18" s="148"/>
      <c r="H18" s="149"/>
      <c r="I18" s="150"/>
    </row>
    <row r="19" spans="1:9" ht="15" x14ac:dyDescent="0.2">
      <c r="A19" s="75"/>
      <c r="B19" s="322" t="s">
        <v>89</v>
      </c>
      <c r="C19" s="322"/>
      <c r="D19" s="322"/>
      <c r="E19" s="322"/>
      <c r="F19" s="322"/>
      <c r="G19" s="148"/>
      <c r="H19" s="149"/>
      <c r="I19" s="150"/>
    </row>
    <row r="20" spans="1:9" ht="15" x14ac:dyDescent="0.2">
      <c r="A20" s="75"/>
      <c r="B20" s="76" t="s">
        <v>90</v>
      </c>
      <c r="C20" s="75"/>
      <c r="D20" s="75"/>
      <c r="E20" s="75"/>
      <c r="F20" s="109"/>
      <c r="G20" s="148"/>
      <c r="H20" s="149"/>
      <c r="I20" s="150"/>
    </row>
    <row r="21" spans="1:9" ht="38.25" customHeight="1" x14ac:dyDescent="0.2">
      <c r="A21" s="151"/>
      <c r="B21" s="324" t="s">
        <v>91</v>
      </c>
      <c r="C21" s="324"/>
      <c r="D21" s="324"/>
      <c r="E21" s="324"/>
      <c r="F21" s="324"/>
      <c r="G21" s="152"/>
      <c r="H21" s="101"/>
      <c r="I21" s="86"/>
    </row>
    <row r="22" spans="1:9" ht="15" customHeight="1" x14ac:dyDescent="0.2">
      <c r="A22" s="75"/>
      <c r="B22" s="324" t="s">
        <v>92</v>
      </c>
      <c r="C22" s="324"/>
      <c r="D22" s="324"/>
      <c r="E22" s="324"/>
      <c r="F22" s="324"/>
      <c r="G22" s="148"/>
      <c r="H22" s="149"/>
      <c r="I22" s="150"/>
    </row>
    <row r="23" spans="1:9" ht="31.5" customHeight="1" x14ac:dyDescent="0.2">
      <c r="A23" s="75"/>
      <c r="B23" s="324" t="s">
        <v>1217</v>
      </c>
      <c r="C23" s="324"/>
      <c r="D23" s="324"/>
      <c r="E23" s="324"/>
      <c r="F23" s="324"/>
      <c r="G23" s="148"/>
      <c r="H23" s="149"/>
      <c r="I23" s="150"/>
    </row>
    <row r="24" spans="1:9" ht="15" x14ac:dyDescent="0.2">
      <c r="A24" s="75"/>
      <c r="B24" s="153"/>
      <c r="C24" s="75"/>
      <c r="D24" s="75"/>
      <c r="E24" s="75"/>
      <c r="F24" s="109"/>
      <c r="G24" s="154"/>
      <c r="H24" s="155"/>
      <c r="I24" s="117"/>
    </row>
    <row r="25" spans="1:9" ht="24" x14ac:dyDescent="0.2">
      <c r="A25" s="75"/>
      <c r="B25" s="76" t="s">
        <v>93</v>
      </c>
      <c r="C25" s="75"/>
      <c r="D25" s="75"/>
      <c r="E25" s="69"/>
      <c r="F25" s="109"/>
      <c r="G25" s="78"/>
      <c r="H25" s="79"/>
      <c r="I25" s="80"/>
    </row>
    <row r="26" spans="1:9" ht="120" x14ac:dyDescent="0.2">
      <c r="A26" s="88" t="s">
        <v>94</v>
      </c>
      <c r="B26" s="127" t="s">
        <v>95</v>
      </c>
      <c r="C26" s="87"/>
      <c r="D26" s="87"/>
      <c r="E26" s="70"/>
      <c r="F26" s="110"/>
      <c r="G26" s="111"/>
      <c r="H26" s="85"/>
      <c r="I26" s="86"/>
    </row>
    <row r="27" spans="1:9" x14ac:dyDescent="0.2">
      <c r="A27" s="88"/>
      <c r="B27" s="127" t="s">
        <v>96</v>
      </c>
      <c r="C27" s="87"/>
      <c r="D27" s="87"/>
      <c r="E27" s="70"/>
      <c r="F27" s="110"/>
      <c r="G27" s="111"/>
      <c r="H27" s="85"/>
      <c r="I27" s="86"/>
    </row>
    <row r="28" spans="1:9" x14ac:dyDescent="0.2">
      <c r="A28" s="88"/>
      <c r="B28" s="127" t="s">
        <v>97</v>
      </c>
      <c r="C28" s="87"/>
      <c r="D28" s="87"/>
      <c r="E28" s="70"/>
      <c r="F28" s="110"/>
      <c r="G28" s="111"/>
      <c r="H28" s="85"/>
      <c r="I28" s="86"/>
    </row>
    <row r="29" spans="1:9" x14ac:dyDescent="0.2">
      <c r="A29" s="88"/>
      <c r="B29" s="127" t="s">
        <v>98</v>
      </c>
      <c r="C29" s="87"/>
      <c r="D29" s="87"/>
      <c r="E29" s="70"/>
      <c r="F29" s="110"/>
      <c r="G29" s="111"/>
      <c r="H29" s="85"/>
      <c r="I29" s="86"/>
    </row>
    <row r="30" spans="1:9" x14ac:dyDescent="0.2">
      <c r="A30" s="88"/>
      <c r="B30" s="127" t="s">
        <v>99</v>
      </c>
      <c r="C30" s="87"/>
      <c r="D30" s="87"/>
      <c r="E30" s="70"/>
      <c r="F30" s="110"/>
      <c r="G30" s="111"/>
      <c r="H30" s="85"/>
      <c r="I30" s="86"/>
    </row>
    <row r="31" spans="1:9" x14ac:dyDescent="0.2">
      <c r="A31" s="88"/>
      <c r="B31" s="127" t="s">
        <v>100</v>
      </c>
      <c r="C31" s="87"/>
      <c r="D31" s="87"/>
      <c r="E31" s="70"/>
      <c r="F31" s="110"/>
      <c r="G31" s="111"/>
      <c r="H31" s="85"/>
      <c r="I31" s="86"/>
    </row>
    <row r="32" spans="1:9" ht="24" x14ac:dyDescent="0.2">
      <c r="A32" s="88"/>
      <c r="B32" s="127" t="s">
        <v>101</v>
      </c>
      <c r="C32" s="87"/>
      <c r="D32" s="87"/>
      <c r="E32" s="70"/>
      <c r="F32" s="110"/>
      <c r="G32" s="111"/>
      <c r="H32" s="85"/>
      <c r="I32" s="86"/>
    </row>
    <row r="33" spans="1:9" x14ac:dyDescent="0.2">
      <c r="A33" s="88"/>
      <c r="B33" s="127" t="s">
        <v>102</v>
      </c>
      <c r="C33" s="87"/>
      <c r="D33" s="87"/>
      <c r="E33" s="70"/>
      <c r="F33" s="110"/>
      <c r="G33" s="111"/>
      <c r="H33" s="85"/>
      <c r="I33" s="86"/>
    </row>
    <row r="34" spans="1:9" x14ac:dyDescent="0.2">
      <c r="A34" s="88"/>
      <c r="B34" s="127" t="s">
        <v>103</v>
      </c>
      <c r="C34" s="87"/>
      <c r="D34" s="87"/>
      <c r="E34" s="70"/>
      <c r="F34" s="110"/>
      <c r="G34" s="111"/>
      <c r="H34" s="85"/>
      <c r="I34" s="86"/>
    </row>
    <row r="35" spans="1:9" x14ac:dyDescent="0.2">
      <c r="A35" s="88"/>
      <c r="B35" s="127" t="s">
        <v>104</v>
      </c>
      <c r="C35" s="87"/>
      <c r="D35" s="87"/>
      <c r="E35" s="70"/>
      <c r="F35" s="110"/>
      <c r="G35" s="111"/>
      <c r="H35" s="85"/>
      <c r="I35" s="86"/>
    </row>
    <row r="36" spans="1:9" x14ac:dyDescent="0.2">
      <c r="A36" s="88"/>
      <c r="B36" s="127" t="s">
        <v>105</v>
      </c>
      <c r="C36" s="87"/>
      <c r="D36" s="87"/>
      <c r="E36" s="70"/>
      <c r="F36" s="110"/>
      <c r="G36" s="111"/>
      <c r="H36" s="85"/>
      <c r="I36" s="86"/>
    </row>
    <row r="37" spans="1:9" x14ac:dyDescent="0.2">
      <c r="A37" s="88"/>
      <c r="B37" s="127" t="s">
        <v>106</v>
      </c>
      <c r="C37" s="87"/>
      <c r="D37" s="87"/>
      <c r="E37" s="70"/>
      <c r="F37" s="110"/>
      <c r="G37" s="111"/>
      <c r="H37" s="85"/>
      <c r="I37" s="86"/>
    </row>
    <row r="38" spans="1:9" x14ac:dyDescent="0.2">
      <c r="A38" s="88"/>
      <c r="B38" s="127" t="s">
        <v>107</v>
      </c>
      <c r="C38" s="87"/>
      <c r="D38" s="87"/>
      <c r="E38" s="70"/>
      <c r="F38" s="110"/>
      <c r="G38" s="111"/>
      <c r="H38" s="85"/>
      <c r="I38" s="86"/>
    </row>
    <row r="39" spans="1:9" x14ac:dyDescent="0.2">
      <c r="A39" s="88"/>
      <c r="B39" s="127" t="s">
        <v>108</v>
      </c>
      <c r="C39" s="87"/>
      <c r="D39" s="87"/>
      <c r="E39" s="70"/>
      <c r="F39" s="110"/>
      <c r="G39" s="111"/>
      <c r="H39" s="85"/>
      <c r="I39" s="86"/>
    </row>
    <row r="40" spans="1:9" x14ac:dyDescent="0.2">
      <c r="A40" s="88"/>
      <c r="B40" s="127" t="s">
        <v>109</v>
      </c>
      <c r="C40" s="87"/>
      <c r="D40" s="87"/>
      <c r="E40" s="70"/>
      <c r="F40" s="110"/>
      <c r="G40" s="111"/>
      <c r="H40" s="85"/>
      <c r="I40" s="86"/>
    </row>
    <row r="41" spans="1:9" x14ac:dyDescent="0.2">
      <c r="A41" s="88"/>
      <c r="B41" s="127" t="s">
        <v>110</v>
      </c>
      <c r="C41" s="87"/>
      <c r="D41" s="87"/>
      <c r="E41" s="70"/>
      <c r="F41" s="110"/>
      <c r="G41" s="111"/>
      <c r="H41" s="85"/>
      <c r="I41" s="86"/>
    </row>
    <row r="42" spans="1:9" ht="24" x14ac:dyDescent="0.2">
      <c r="A42" s="88"/>
      <c r="B42" s="127" t="s">
        <v>111</v>
      </c>
      <c r="C42" s="87"/>
      <c r="D42" s="87"/>
      <c r="E42" s="70"/>
      <c r="F42" s="110"/>
      <c r="G42" s="111"/>
      <c r="H42" s="85"/>
      <c r="I42" s="86"/>
    </row>
    <row r="43" spans="1:9" ht="24" x14ac:dyDescent="0.2">
      <c r="A43" s="88"/>
      <c r="B43" s="127" t="s">
        <v>112</v>
      </c>
      <c r="C43" s="87"/>
      <c r="D43" s="87"/>
      <c r="E43" s="70"/>
      <c r="F43" s="110"/>
      <c r="G43" s="111"/>
      <c r="H43" s="85"/>
      <c r="I43" s="86"/>
    </row>
    <row r="44" spans="1:9" ht="24" x14ac:dyDescent="0.2">
      <c r="A44" s="88"/>
      <c r="B44" s="127" t="s">
        <v>113</v>
      </c>
      <c r="C44" s="87"/>
      <c r="D44" s="87"/>
      <c r="E44" s="70"/>
      <c r="F44" s="110"/>
      <c r="G44" s="111"/>
      <c r="H44" s="85"/>
      <c r="I44" s="86"/>
    </row>
    <row r="45" spans="1:9" x14ac:dyDescent="0.2">
      <c r="A45" s="88"/>
      <c r="B45" s="127" t="s">
        <v>114</v>
      </c>
      <c r="C45" s="87"/>
      <c r="D45" s="87"/>
      <c r="E45" s="70"/>
      <c r="F45" s="110"/>
      <c r="G45" s="111"/>
      <c r="H45" s="85"/>
      <c r="I45" s="86"/>
    </row>
    <row r="46" spans="1:9" x14ac:dyDescent="0.2">
      <c r="A46" s="88"/>
      <c r="B46" s="127" t="s">
        <v>115</v>
      </c>
      <c r="C46" s="87"/>
      <c r="D46" s="87"/>
      <c r="E46" s="70"/>
      <c r="F46" s="110"/>
      <c r="G46" s="111"/>
      <c r="H46" s="85"/>
      <c r="I46" s="86"/>
    </row>
    <row r="47" spans="1:9" x14ac:dyDescent="0.2">
      <c r="A47" s="88"/>
      <c r="B47" s="127" t="s">
        <v>110</v>
      </c>
      <c r="C47" s="87"/>
      <c r="D47" s="87"/>
      <c r="E47" s="70"/>
      <c r="F47" s="110"/>
      <c r="G47" s="111"/>
      <c r="H47" s="85"/>
      <c r="I47" s="86"/>
    </row>
    <row r="48" spans="1:9" x14ac:dyDescent="0.2">
      <c r="A48" s="88"/>
      <c r="B48" s="127" t="s">
        <v>109</v>
      </c>
      <c r="C48" s="87"/>
      <c r="D48" s="87"/>
      <c r="E48" s="70"/>
      <c r="F48" s="110"/>
      <c r="G48" s="111"/>
      <c r="H48" s="85"/>
      <c r="I48" s="86"/>
    </row>
    <row r="49" spans="1:9" x14ac:dyDescent="0.2">
      <c r="A49" s="88"/>
      <c r="B49" s="127" t="s">
        <v>116</v>
      </c>
      <c r="C49" s="87"/>
      <c r="D49" s="87"/>
      <c r="E49" s="70"/>
      <c r="F49" s="110"/>
      <c r="G49" s="111"/>
      <c r="H49" s="85"/>
      <c r="I49" s="86"/>
    </row>
    <row r="50" spans="1:9" x14ac:dyDescent="0.2">
      <c r="A50" s="88"/>
      <c r="B50" s="127" t="s">
        <v>117</v>
      </c>
      <c r="C50" s="87"/>
      <c r="D50" s="87"/>
      <c r="E50" s="70"/>
      <c r="F50" s="110"/>
      <c r="G50" s="111"/>
      <c r="H50" s="85"/>
      <c r="I50" s="86"/>
    </row>
    <row r="51" spans="1:9" ht="24" x14ac:dyDescent="0.2">
      <c r="A51" s="88"/>
      <c r="B51" s="127" t="s">
        <v>118</v>
      </c>
      <c r="C51" s="87"/>
      <c r="D51" s="87"/>
      <c r="E51" s="70"/>
      <c r="F51" s="110"/>
      <c r="G51" s="111"/>
      <c r="H51" s="85"/>
      <c r="I51" s="86"/>
    </row>
    <row r="52" spans="1:9" x14ac:dyDescent="0.2">
      <c r="A52" s="88"/>
      <c r="B52" s="127" t="s">
        <v>119</v>
      </c>
      <c r="C52" s="87"/>
      <c r="D52" s="87"/>
      <c r="E52" s="70"/>
      <c r="F52" s="110"/>
      <c r="G52" s="111"/>
      <c r="H52" s="85"/>
      <c r="I52" s="86"/>
    </row>
    <row r="53" spans="1:9" ht="24" x14ac:dyDescent="0.2">
      <c r="A53" s="88"/>
      <c r="B53" s="127" t="s">
        <v>120</v>
      </c>
      <c r="C53" s="87"/>
      <c r="D53" s="87"/>
      <c r="E53" s="70"/>
      <c r="F53" s="110"/>
      <c r="G53" s="111"/>
      <c r="H53" s="85"/>
      <c r="I53" s="86"/>
    </row>
    <row r="54" spans="1:9" x14ac:dyDescent="0.2">
      <c r="A54" s="88"/>
      <c r="B54" s="127" t="s">
        <v>121</v>
      </c>
      <c r="C54" s="87"/>
      <c r="D54" s="87"/>
      <c r="E54" s="70"/>
      <c r="F54" s="110"/>
      <c r="G54" s="111"/>
      <c r="H54" s="85"/>
      <c r="I54" s="86"/>
    </row>
    <row r="55" spans="1:9" ht="24" x14ac:dyDescent="0.2">
      <c r="A55" s="88"/>
      <c r="B55" s="127" t="s">
        <v>122</v>
      </c>
      <c r="C55" s="87"/>
      <c r="D55" s="87"/>
      <c r="E55" s="70"/>
      <c r="F55" s="110"/>
      <c r="G55" s="111"/>
      <c r="H55" s="85"/>
      <c r="I55" s="86"/>
    </row>
    <row r="56" spans="1:9" x14ac:dyDescent="0.2">
      <c r="A56" s="88"/>
      <c r="B56" s="127" t="s">
        <v>123</v>
      </c>
      <c r="C56" s="87"/>
      <c r="D56" s="87"/>
      <c r="E56" s="70"/>
      <c r="F56" s="110"/>
      <c r="G56" s="111"/>
      <c r="H56" s="85"/>
      <c r="I56" s="86"/>
    </row>
    <row r="57" spans="1:9" ht="84" x14ac:dyDescent="0.2">
      <c r="A57" s="88"/>
      <c r="B57" s="127" t="s">
        <v>124</v>
      </c>
      <c r="C57" s="87"/>
      <c r="D57" s="87"/>
      <c r="E57" s="70"/>
      <c r="F57" s="110"/>
      <c r="G57" s="111"/>
      <c r="H57" s="85"/>
      <c r="I57" s="86"/>
    </row>
    <row r="58" spans="1:9" ht="24" x14ac:dyDescent="0.2">
      <c r="A58" s="88"/>
      <c r="B58" s="127" t="s">
        <v>125</v>
      </c>
      <c r="C58" s="87"/>
      <c r="D58" s="87"/>
      <c r="E58" s="70"/>
      <c r="F58" s="110"/>
      <c r="G58" s="111"/>
      <c r="H58" s="85"/>
      <c r="I58" s="86"/>
    </row>
    <row r="59" spans="1:9" ht="24" x14ac:dyDescent="0.2">
      <c r="A59" s="88"/>
      <c r="B59" s="127" t="s">
        <v>126</v>
      </c>
      <c r="C59" s="87"/>
      <c r="D59" s="87"/>
      <c r="E59" s="70"/>
      <c r="F59" s="110"/>
      <c r="G59" s="111"/>
      <c r="H59" s="85"/>
      <c r="I59" s="86"/>
    </row>
    <row r="60" spans="1:9" x14ac:dyDescent="0.2">
      <c r="A60" s="88"/>
      <c r="B60" s="127" t="s">
        <v>127</v>
      </c>
      <c r="C60" s="87"/>
      <c r="D60" s="87"/>
      <c r="E60" s="70"/>
      <c r="F60" s="110"/>
      <c r="G60" s="111"/>
      <c r="H60" s="85"/>
      <c r="I60" s="86"/>
    </row>
    <row r="61" spans="1:9" ht="24" x14ac:dyDescent="0.2">
      <c r="A61" s="88"/>
      <c r="B61" s="127" t="s">
        <v>128</v>
      </c>
      <c r="C61" s="87"/>
      <c r="D61" s="87"/>
      <c r="E61" s="70"/>
      <c r="F61" s="110"/>
      <c r="G61" s="111"/>
      <c r="H61" s="85"/>
      <c r="I61" s="86"/>
    </row>
    <row r="62" spans="1:9" x14ac:dyDescent="0.2">
      <c r="A62" s="88"/>
      <c r="B62" s="127" t="s">
        <v>129</v>
      </c>
      <c r="C62" s="87"/>
      <c r="D62" s="87"/>
      <c r="E62" s="70"/>
      <c r="F62" s="110"/>
      <c r="G62" s="111"/>
      <c r="H62" s="85"/>
      <c r="I62" s="86"/>
    </row>
    <row r="63" spans="1:9" x14ac:dyDescent="0.2">
      <c r="A63" s="88"/>
      <c r="B63" s="127" t="s">
        <v>130</v>
      </c>
      <c r="C63" s="87"/>
      <c r="D63" s="87"/>
      <c r="E63" s="70"/>
      <c r="F63" s="110"/>
      <c r="G63" s="111"/>
      <c r="H63" s="85"/>
      <c r="I63" s="86"/>
    </row>
    <row r="64" spans="1:9" x14ac:dyDescent="0.2">
      <c r="A64" s="88"/>
      <c r="B64" s="127" t="s">
        <v>131</v>
      </c>
      <c r="C64" s="87"/>
      <c r="D64" s="87"/>
      <c r="E64" s="70"/>
      <c r="F64" s="110"/>
      <c r="G64" s="111"/>
      <c r="H64" s="85"/>
      <c r="I64" s="86"/>
    </row>
    <row r="65" spans="1:20" x14ac:dyDescent="0.2">
      <c r="A65" s="88"/>
      <c r="B65" s="127" t="s">
        <v>132</v>
      </c>
      <c r="C65" s="87"/>
      <c r="D65" s="87"/>
      <c r="E65" s="70"/>
      <c r="F65" s="110"/>
      <c r="G65" s="111"/>
      <c r="H65" s="85"/>
      <c r="I65" s="86"/>
    </row>
    <row r="66" spans="1:20" ht="24" x14ac:dyDescent="0.2">
      <c r="A66" s="88"/>
      <c r="B66" s="127" t="s">
        <v>133</v>
      </c>
      <c r="C66" s="87"/>
      <c r="D66" s="87"/>
      <c r="E66" s="70"/>
      <c r="F66" s="110"/>
      <c r="G66" s="111"/>
      <c r="H66" s="85"/>
      <c r="I66" s="86"/>
    </row>
    <row r="67" spans="1:20" x14ac:dyDescent="0.2">
      <c r="A67" s="88"/>
      <c r="B67" s="127" t="s">
        <v>134</v>
      </c>
      <c r="C67" s="87"/>
      <c r="D67" s="87"/>
      <c r="E67" s="70"/>
      <c r="F67" s="110"/>
      <c r="G67" s="111"/>
      <c r="H67" s="85"/>
      <c r="I67" s="86"/>
    </row>
    <row r="68" spans="1:20" x14ac:dyDescent="0.2">
      <c r="A68" s="88"/>
      <c r="B68" s="127" t="s">
        <v>135</v>
      </c>
      <c r="C68" s="87"/>
      <c r="D68" s="87"/>
      <c r="E68" s="70"/>
      <c r="F68" s="110"/>
      <c r="G68" s="111"/>
      <c r="H68" s="85"/>
      <c r="I68" s="86"/>
    </row>
    <row r="69" spans="1:20" x14ac:dyDescent="0.2">
      <c r="A69" s="88"/>
      <c r="B69" s="127" t="s">
        <v>136</v>
      </c>
      <c r="C69" s="87"/>
      <c r="D69" s="87"/>
      <c r="E69" s="70"/>
      <c r="F69" s="110"/>
      <c r="G69" s="111"/>
      <c r="H69" s="85"/>
      <c r="I69" s="86"/>
    </row>
    <row r="70" spans="1:20" x14ac:dyDescent="0.2">
      <c r="A70" s="88"/>
      <c r="B70" s="127" t="s">
        <v>137</v>
      </c>
      <c r="C70" s="87"/>
      <c r="D70" s="87"/>
      <c r="E70" s="70"/>
      <c r="F70" s="110"/>
      <c r="G70" s="111"/>
      <c r="H70" s="85"/>
      <c r="I70" s="86"/>
    </row>
    <row r="71" spans="1:20" ht="24" x14ac:dyDescent="0.2">
      <c r="A71" s="88"/>
      <c r="B71" s="127" t="s">
        <v>138</v>
      </c>
      <c r="C71" s="87"/>
      <c r="D71" s="87"/>
      <c r="E71" s="70"/>
      <c r="F71" s="110"/>
      <c r="G71" s="111"/>
      <c r="H71" s="85"/>
      <c r="I71" s="86"/>
    </row>
    <row r="72" spans="1:20" ht="24" x14ac:dyDescent="0.2">
      <c r="A72" s="88"/>
      <c r="B72" s="127" t="s">
        <v>139</v>
      </c>
      <c r="C72" s="87"/>
      <c r="D72" s="87"/>
      <c r="E72" s="70"/>
      <c r="F72" s="110"/>
      <c r="G72" s="111"/>
      <c r="H72" s="85"/>
      <c r="I72" s="86"/>
    </row>
    <row r="73" spans="1:20" ht="24" x14ac:dyDescent="0.2">
      <c r="A73" s="88"/>
      <c r="B73" s="127" t="s">
        <v>140</v>
      </c>
      <c r="C73" s="87"/>
      <c r="D73" s="87"/>
      <c r="E73" s="70"/>
      <c r="F73" s="110"/>
      <c r="G73" s="111"/>
      <c r="H73" s="85"/>
      <c r="I73" s="86"/>
    </row>
    <row r="74" spans="1:20" ht="24" x14ac:dyDescent="0.2">
      <c r="A74" s="88"/>
      <c r="B74" s="127" t="s">
        <v>141</v>
      </c>
      <c r="C74" s="87"/>
      <c r="D74" s="87"/>
      <c r="E74" s="70"/>
      <c r="F74" s="110"/>
      <c r="G74" s="111"/>
      <c r="H74" s="85"/>
      <c r="I74" s="86"/>
    </row>
    <row r="75" spans="1:20" ht="36" x14ac:dyDescent="0.2">
      <c r="A75" s="88"/>
      <c r="B75" s="127" t="s">
        <v>142</v>
      </c>
      <c r="C75" s="87"/>
      <c r="D75" s="87"/>
      <c r="E75" s="70"/>
      <c r="F75" s="110"/>
      <c r="G75" s="111"/>
      <c r="H75" s="85"/>
      <c r="I75" s="86"/>
      <c r="T75" s="112"/>
    </row>
    <row r="76" spans="1:20" s="112" customFormat="1" x14ac:dyDescent="0.2">
      <c r="A76" s="110"/>
      <c r="B76" s="128"/>
      <c r="C76" s="129" t="s">
        <v>143</v>
      </c>
      <c r="D76" s="130">
        <v>1</v>
      </c>
      <c r="E76" s="23"/>
      <c r="F76" s="97">
        <f>D76*E76</f>
        <v>0</v>
      </c>
      <c r="G76" s="84"/>
      <c r="H76" s="85"/>
      <c r="I76" s="86"/>
      <c r="T76" s="39"/>
    </row>
    <row r="77" spans="1:20" ht="108" x14ac:dyDescent="0.2">
      <c r="A77" s="88" t="s">
        <v>144</v>
      </c>
      <c r="B77" s="88" t="s">
        <v>145</v>
      </c>
      <c r="C77" s="83"/>
      <c r="D77" s="83"/>
      <c r="E77" s="23"/>
      <c r="F77" s="97">
        <f t="shared" ref="F77:F142" si="0">D77*E77</f>
        <v>0</v>
      </c>
      <c r="G77" s="84"/>
      <c r="H77" s="85"/>
      <c r="I77" s="86"/>
    </row>
    <row r="78" spans="1:20" ht="48" x14ac:dyDescent="0.2">
      <c r="A78" s="88"/>
      <c r="B78" s="88" t="s">
        <v>146</v>
      </c>
      <c r="C78" s="83"/>
      <c r="D78" s="83"/>
      <c r="E78" s="23"/>
      <c r="F78" s="97">
        <f t="shared" si="0"/>
        <v>0</v>
      </c>
      <c r="G78" s="84"/>
      <c r="H78" s="85"/>
      <c r="I78" s="86"/>
    </row>
    <row r="79" spans="1:20" x14ac:dyDescent="0.2">
      <c r="A79" s="88"/>
      <c r="B79" s="88" t="s">
        <v>147</v>
      </c>
      <c r="C79" s="83"/>
      <c r="D79" s="83"/>
      <c r="E79" s="23"/>
      <c r="F79" s="97">
        <f t="shared" si="0"/>
        <v>0</v>
      </c>
      <c r="G79" s="84"/>
      <c r="H79" s="85"/>
      <c r="I79" s="86"/>
    </row>
    <row r="80" spans="1:20" ht="48" x14ac:dyDescent="0.2">
      <c r="A80" s="88"/>
      <c r="B80" s="88" t="s">
        <v>148</v>
      </c>
      <c r="C80" s="83"/>
      <c r="D80" s="83"/>
      <c r="E80" s="23"/>
      <c r="F80" s="97">
        <f t="shared" si="0"/>
        <v>0</v>
      </c>
      <c r="G80" s="84"/>
      <c r="H80" s="85"/>
      <c r="I80" s="86"/>
    </row>
    <row r="81" spans="1:9" x14ac:dyDescent="0.2">
      <c r="A81" s="88"/>
      <c r="B81" s="88"/>
      <c r="C81" s="83" t="s">
        <v>143</v>
      </c>
      <c r="D81" s="83">
        <v>1</v>
      </c>
      <c r="E81" s="23"/>
      <c r="F81" s="97">
        <f t="shared" si="0"/>
        <v>0</v>
      </c>
      <c r="G81" s="84"/>
      <c r="H81" s="85"/>
      <c r="I81" s="86"/>
    </row>
    <row r="82" spans="1:9" ht="36" x14ac:dyDescent="0.2">
      <c r="A82" s="88" t="s">
        <v>149</v>
      </c>
      <c r="B82" s="88" t="s">
        <v>150</v>
      </c>
      <c r="C82" s="83"/>
      <c r="D82" s="83"/>
      <c r="E82" s="23"/>
      <c r="F82" s="97">
        <f t="shared" si="0"/>
        <v>0</v>
      </c>
      <c r="G82" s="84"/>
      <c r="H82" s="85"/>
      <c r="I82" s="86"/>
    </row>
    <row r="83" spans="1:9" x14ac:dyDescent="0.2">
      <c r="A83" s="88"/>
      <c r="B83" s="88" t="s">
        <v>151</v>
      </c>
      <c r="C83" s="83" t="s">
        <v>29</v>
      </c>
      <c r="D83" s="83">
        <v>8</v>
      </c>
      <c r="E83" s="23"/>
      <c r="F83" s="97">
        <f t="shared" si="0"/>
        <v>0</v>
      </c>
      <c r="G83" s="84"/>
      <c r="H83" s="85"/>
      <c r="I83" s="113"/>
    </row>
    <row r="84" spans="1:9" ht="36" x14ac:dyDescent="0.2">
      <c r="A84" s="88"/>
      <c r="B84" s="88" t="s">
        <v>152</v>
      </c>
      <c r="C84" s="83"/>
      <c r="D84" s="83"/>
      <c r="E84" s="23"/>
      <c r="F84" s="97">
        <f t="shared" si="0"/>
        <v>0</v>
      </c>
      <c r="G84" s="84"/>
      <c r="H84" s="85"/>
      <c r="I84" s="113"/>
    </row>
    <row r="85" spans="1:9" x14ac:dyDescent="0.2">
      <c r="A85" s="88"/>
      <c r="B85" s="88" t="s">
        <v>153</v>
      </c>
      <c r="C85" s="83" t="s">
        <v>29</v>
      </c>
      <c r="D85" s="83">
        <v>9</v>
      </c>
      <c r="E85" s="23"/>
      <c r="F85" s="97">
        <f t="shared" si="0"/>
        <v>0</v>
      </c>
      <c r="G85" s="84"/>
      <c r="H85" s="85"/>
      <c r="I85" s="113"/>
    </row>
    <row r="86" spans="1:9" ht="36" x14ac:dyDescent="0.2">
      <c r="A86" s="88"/>
      <c r="B86" s="88" t="s">
        <v>154</v>
      </c>
      <c r="C86" s="83"/>
      <c r="D86" s="83"/>
      <c r="E86" s="23"/>
      <c r="F86" s="97">
        <f t="shared" si="0"/>
        <v>0</v>
      </c>
      <c r="G86" s="84"/>
      <c r="H86" s="85"/>
      <c r="I86" s="113"/>
    </row>
    <row r="87" spans="1:9" x14ac:dyDescent="0.2">
      <c r="A87" s="88"/>
      <c r="B87" s="88" t="s">
        <v>153</v>
      </c>
      <c r="C87" s="83" t="s">
        <v>29</v>
      </c>
      <c r="D87" s="83">
        <v>2</v>
      </c>
      <c r="E87" s="23"/>
      <c r="F87" s="97">
        <f t="shared" si="0"/>
        <v>0</v>
      </c>
      <c r="G87" s="84"/>
      <c r="H87" s="85"/>
      <c r="I87" s="113"/>
    </row>
    <row r="88" spans="1:9" x14ac:dyDescent="0.2">
      <c r="A88" s="88"/>
      <c r="B88" s="88" t="s">
        <v>155</v>
      </c>
      <c r="C88" s="83" t="s">
        <v>29</v>
      </c>
      <c r="D88" s="83">
        <v>7</v>
      </c>
      <c r="E88" s="23"/>
      <c r="F88" s="97">
        <f t="shared" si="0"/>
        <v>0</v>
      </c>
      <c r="G88" s="84"/>
      <c r="H88" s="85"/>
      <c r="I88" s="113"/>
    </row>
    <row r="89" spans="1:9" ht="36" x14ac:dyDescent="0.2">
      <c r="A89" s="88"/>
      <c r="B89" s="88" t="s">
        <v>156</v>
      </c>
      <c r="C89" s="83"/>
      <c r="D89" s="83"/>
      <c r="E89" s="23"/>
      <c r="F89" s="97">
        <f t="shared" si="0"/>
        <v>0</v>
      </c>
      <c r="G89" s="84"/>
      <c r="H89" s="85"/>
      <c r="I89" s="113"/>
    </row>
    <row r="90" spans="1:9" x14ac:dyDescent="0.2">
      <c r="A90" s="88"/>
      <c r="B90" s="88" t="s">
        <v>157</v>
      </c>
      <c r="C90" s="83" t="s">
        <v>29</v>
      </c>
      <c r="D90" s="83">
        <v>2</v>
      </c>
      <c r="E90" s="23"/>
      <c r="F90" s="97">
        <f t="shared" si="0"/>
        <v>0</v>
      </c>
      <c r="G90" s="84"/>
      <c r="H90" s="85"/>
      <c r="I90" s="113"/>
    </row>
    <row r="91" spans="1:9" x14ac:dyDescent="0.2">
      <c r="A91" s="88"/>
      <c r="B91" s="88" t="s">
        <v>155</v>
      </c>
      <c r="C91" s="83" t="s">
        <v>29</v>
      </c>
      <c r="D91" s="83">
        <v>7</v>
      </c>
      <c r="E91" s="23"/>
      <c r="F91" s="97">
        <f t="shared" si="0"/>
        <v>0</v>
      </c>
      <c r="G91" s="84"/>
      <c r="H91" s="85"/>
      <c r="I91" s="113"/>
    </row>
    <row r="92" spans="1:9" ht="36" x14ac:dyDescent="0.2">
      <c r="A92" s="88"/>
      <c r="B92" s="88" t="s">
        <v>158</v>
      </c>
      <c r="C92" s="87"/>
      <c r="D92" s="87"/>
      <c r="E92" s="23"/>
      <c r="F92" s="97">
        <f t="shared" si="0"/>
        <v>0</v>
      </c>
      <c r="G92" s="84"/>
      <c r="H92" s="85"/>
      <c r="I92" s="113"/>
    </row>
    <row r="93" spans="1:9" x14ac:dyDescent="0.2">
      <c r="A93" s="88"/>
      <c r="B93" s="88" t="s">
        <v>157</v>
      </c>
      <c r="C93" s="83" t="s">
        <v>29</v>
      </c>
      <c r="D93" s="83">
        <v>2</v>
      </c>
      <c r="E93" s="23"/>
      <c r="F93" s="97">
        <f t="shared" si="0"/>
        <v>0</v>
      </c>
      <c r="G93" s="84"/>
      <c r="H93" s="85"/>
      <c r="I93" s="113"/>
    </row>
    <row r="94" spans="1:9" ht="36" x14ac:dyDescent="0.2">
      <c r="A94" s="88"/>
      <c r="B94" s="88" t="s">
        <v>159</v>
      </c>
      <c r="C94" s="87" t="s">
        <v>29</v>
      </c>
      <c r="D94" s="131" t="s">
        <v>945</v>
      </c>
      <c r="E94" s="23"/>
      <c r="F94" s="97">
        <f t="shared" si="0"/>
        <v>0</v>
      </c>
      <c r="G94" s="84"/>
      <c r="H94" s="85"/>
      <c r="I94" s="113"/>
    </row>
    <row r="95" spans="1:9" ht="24" x14ac:dyDescent="0.2">
      <c r="A95" s="88"/>
      <c r="B95" s="88" t="s">
        <v>160</v>
      </c>
      <c r="C95" s="87" t="s">
        <v>29</v>
      </c>
      <c r="D95" s="131" t="s">
        <v>269</v>
      </c>
      <c r="E95" s="23"/>
      <c r="F95" s="97">
        <f t="shared" si="0"/>
        <v>0</v>
      </c>
      <c r="G95" s="84"/>
      <c r="H95" s="85"/>
      <c r="I95" s="113"/>
    </row>
    <row r="96" spans="1:9" ht="48" x14ac:dyDescent="0.2">
      <c r="A96" s="88"/>
      <c r="B96" s="88" t="s">
        <v>161</v>
      </c>
      <c r="C96" s="87" t="s">
        <v>29</v>
      </c>
      <c r="D96" s="131" t="s">
        <v>946</v>
      </c>
      <c r="E96" s="23"/>
      <c r="F96" s="97">
        <f t="shared" si="0"/>
        <v>0</v>
      </c>
      <c r="G96" s="84"/>
      <c r="H96" s="85"/>
      <c r="I96" s="113"/>
    </row>
    <row r="97" spans="1:9" ht="72" x14ac:dyDescent="0.2">
      <c r="A97" s="88"/>
      <c r="B97" s="88" t="s">
        <v>162</v>
      </c>
      <c r="C97" s="87"/>
      <c r="D97" s="87"/>
      <c r="E97" s="23"/>
      <c r="F97" s="97">
        <f t="shared" si="0"/>
        <v>0</v>
      </c>
      <c r="G97" s="84"/>
      <c r="H97" s="85"/>
      <c r="I97" s="113"/>
    </row>
    <row r="98" spans="1:9" x14ac:dyDescent="0.2">
      <c r="A98" s="88"/>
      <c r="B98" s="132" t="s">
        <v>947</v>
      </c>
      <c r="C98" s="87" t="s">
        <v>143</v>
      </c>
      <c r="D98" s="83">
        <v>1</v>
      </c>
      <c r="E98" s="23"/>
      <c r="F98" s="97">
        <f t="shared" si="0"/>
        <v>0</v>
      </c>
      <c r="G98" s="84"/>
      <c r="H98" s="85"/>
      <c r="I98" s="113"/>
    </row>
    <row r="99" spans="1:9" ht="60" x14ac:dyDescent="0.2">
      <c r="A99" s="88"/>
      <c r="B99" s="88" t="s">
        <v>163</v>
      </c>
      <c r="C99" s="87"/>
      <c r="D99" s="87"/>
      <c r="E99" s="23"/>
      <c r="F99" s="97">
        <f t="shared" si="0"/>
        <v>0</v>
      </c>
      <c r="G99" s="84"/>
      <c r="H99" s="85"/>
      <c r="I99" s="86"/>
    </row>
    <row r="100" spans="1:9" x14ac:dyDescent="0.2">
      <c r="A100" s="88"/>
      <c r="B100" s="88" t="s">
        <v>164</v>
      </c>
      <c r="C100" s="87"/>
      <c r="D100" s="87"/>
      <c r="E100" s="23"/>
      <c r="F100" s="97">
        <f t="shared" si="0"/>
        <v>0</v>
      </c>
      <c r="G100" s="84"/>
      <c r="H100" s="85"/>
      <c r="I100" s="86"/>
    </row>
    <row r="101" spans="1:9" x14ac:dyDescent="0.2">
      <c r="A101" s="88"/>
      <c r="B101" s="88" t="s">
        <v>936</v>
      </c>
      <c r="C101" s="87" t="s">
        <v>937</v>
      </c>
      <c r="D101" s="131" t="s">
        <v>945</v>
      </c>
      <c r="E101" s="23"/>
      <c r="F101" s="97">
        <f t="shared" si="0"/>
        <v>0</v>
      </c>
      <c r="G101" s="84"/>
      <c r="H101" s="85"/>
      <c r="I101" s="113"/>
    </row>
    <row r="102" spans="1:9" ht="61.5" x14ac:dyDescent="0.2">
      <c r="A102" s="88"/>
      <c r="B102" s="88" t="s">
        <v>938</v>
      </c>
      <c r="C102" s="87" t="s">
        <v>937</v>
      </c>
      <c r="D102" s="131" t="s">
        <v>915</v>
      </c>
      <c r="E102" s="23"/>
      <c r="F102" s="97">
        <f t="shared" si="0"/>
        <v>0</v>
      </c>
      <c r="G102" s="84"/>
      <c r="H102" s="85"/>
      <c r="I102" s="113"/>
    </row>
    <row r="103" spans="1:9" ht="37.5" x14ac:dyDescent="0.2">
      <c r="A103" s="88"/>
      <c r="B103" s="88" t="s">
        <v>939</v>
      </c>
      <c r="C103" s="87" t="s">
        <v>937</v>
      </c>
      <c r="D103" s="131" t="s">
        <v>948</v>
      </c>
      <c r="E103" s="23"/>
      <c r="F103" s="97">
        <f t="shared" si="0"/>
        <v>0</v>
      </c>
      <c r="G103" s="84"/>
      <c r="H103" s="85"/>
      <c r="I103" s="113"/>
    </row>
    <row r="104" spans="1:9" ht="36" x14ac:dyDescent="0.2">
      <c r="A104" s="88"/>
      <c r="B104" s="88" t="s">
        <v>166</v>
      </c>
      <c r="C104" s="87" t="s">
        <v>32</v>
      </c>
      <c r="D104" s="131" t="s">
        <v>949</v>
      </c>
      <c r="E104" s="23"/>
      <c r="F104" s="97">
        <f t="shared" si="0"/>
        <v>0</v>
      </c>
      <c r="G104" s="84"/>
      <c r="H104" s="85"/>
      <c r="I104" s="113"/>
    </row>
    <row r="105" spans="1:9" ht="84" x14ac:dyDescent="0.2">
      <c r="A105" s="88"/>
      <c r="B105" s="88" t="s">
        <v>167</v>
      </c>
      <c r="C105" s="87" t="s">
        <v>937</v>
      </c>
      <c r="D105" s="87" t="s">
        <v>165</v>
      </c>
      <c r="E105" s="23"/>
      <c r="F105" s="97">
        <f t="shared" si="0"/>
        <v>0</v>
      </c>
      <c r="G105" s="84"/>
      <c r="H105" s="85"/>
      <c r="I105" s="113"/>
    </row>
    <row r="106" spans="1:9" ht="48" x14ac:dyDescent="0.2">
      <c r="A106" s="88"/>
      <c r="B106" s="88" t="s">
        <v>168</v>
      </c>
      <c r="C106" s="87" t="s">
        <v>169</v>
      </c>
      <c r="D106" s="131" t="s">
        <v>950</v>
      </c>
      <c r="E106" s="23"/>
      <c r="F106" s="97">
        <f t="shared" si="0"/>
        <v>0</v>
      </c>
      <c r="G106" s="84"/>
      <c r="H106" s="85"/>
      <c r="I106" s="113"/>
    </row>
    <row r="107" spans="1:9" ht="96" x14ac:dyDescent="0.2">
      <c r="A107" s="88"/>
      <c r="B107" s="88" t="s">
        <v>170</v>
      </c>
      <c r="C107" s="83" t="s">
        <v>143</v>
      </c>
      <c r="D107" s="83">
        <v>1</v>
      </c>
      <c r="E107" s="23"/>
      <c r="F107" s="97">
        <f t="shared" si="0"/>
        <v>0</v>
      </c>
      <c r="G107" s="84"/>
      <c r="H107" s="85"/>
      <c r="I107" s="113"/>
    </row>
    <row r="108" spans="1:9" ht="96" x14ac:dyDescent="0.2">
      <c r="A108" s="88"/>
      <c r="B108" s="88" t="s">
        <v>171</v>
      </c>
      <c r="C108" s="83" t="s">
        <v>143</v>
      </c>
      <c r="D108" s="83">
        <v>1</v>
      </c>
      <c r="E108" s="23"/>
      <c r="F108" s="97">
        <f t="shared" si="0"/>
        <v>0</v>
      </c>
      <c r="G108" s="84"/>
      <c r="H108" s="85"/>
      <c r="I108" s="113"/>
    </row>
    <row r="109" spans="1:9" ht="132" x14ac:dyDescent="0.2">
      <c r="A109" s="88"/>
      <c r="B109" s="88" t="s">
        <v>172</v>
      </c>
      <c r="C109" s="83" t="s">
        <v>143</v>
      </c>
      <c r="D109" s="83">
        <v>1</v>
      </c>
      <c r="E109" s="23"/>
      <c r="F109" s="97">
        <f t="shared" si="0"/>
        <v>0</v>
      </c>
      <c r="G109" s="84"/>
      <c r="H109" s="85"/>
      <c r="I109" s="113"/>
    </row>
    <row r="110" spans="1:9" ht="60" x14ac:dyDescent="0.2">
      <c r="A110" s="88"/>
      <c r="B110" s="133" t="s">
        <v>173</v>
      </c>
      <c r="C110" s="134" t="s">
        <v>143</v>
      </c>
      <c r="D110" s="134">
        <v>1</v>
      </c>
      <c r="E110" s="25"/>
      <c r="F110" s="114">
        <f t="shared" si="0"/>
        <v>0</v>
      </c>
      <c r="G110" s="84"/>
      <c r="H110" s="85"/>
      <c r="I110" s="113"/>
    </row>
    <row r="111" spans="1:9" ht="24" x14ac:dyDescent="0.2">
      <c r="A111" s="75"/>
      <c r="B111" s="76" t="s">
        <v>93</v>
      </c>
      <c r="C111" s="75"/>
      <c r="D111" s="75"/>
      <c r="E111" s="69"/>
      <c r="F111" s="77">
        <f>SUM(F76:F110)</f>
        <v>0</v>
      </c>
      <c r="G111" s="78"/>
      <c r="H111" s="79"/>
      <c r="I111" s="80"/>
    </row>
    <row r="112" spans="1:9" ht="15" x14ac:dyDescent="0.2">
      <c r="A112" s="75"/>
      <c r="B112" s="76"/>
      <c r="C112" s="75"/>
      <c r="D112" s="75"/>
      <c r="E112" s="69"/>
      <c r="F112" s="77"/>
      <c r="G112" s="115"/>
      <c r="H112" s="116"/>
      <c r="I112" s="117"/>
    </row>
    <row r="113" spans="1:9" ht="24" x14ac:dyDescent="0.2">
      <c r="A113" s="81"/>
      <c r="B113" s="82" t="s">
        <v>176</v>
      </c>
      <c r="C113" s="83"/>
      <c r="D113" s="83"/>
      <c r="E113" s="23"/>
      <c r="F113" s="97">
        <f t="shared" si="0"/>
        <v>0</v>
      </c>
      <c r="G113" s="84"/>
      <c r="H113" s="85"/>
      <c r="I113" s="86"/>
    </row>
    <row r="114" spans="1:9" x14ac:dyDescent="0.2">
      <c r="A114" s="81" t="s">
        <v>94</v>
      </c>
      <c r="B114" s="88" t="s">
        <v>177</v>
      </c>
      <c r="C114" s="83"/>
      <c r="D114" s="83"/>
      <c r="E114" s="23"/>
      <c r="F114" s="97">
        <f t="shared" si="0"/>
        <v>0</v>
      </c>
      <c r="G114" s="84"/>
      <c r="H114" s="85"/>
      <c r="I114" s="86"/>
    </row>
    <row r="115" spans="1:9" ht="84" x14ac:dyDescent="0.2">
      <c r="A115" s="81"/>
      <c r="B115" s="135" t="s">
        <v>178</v>
      </c>
      <c r="C115" s="83"/>
      <c r="D115" s="83"/>
      <c r="E115" s="23"/>
      <c r="F115" s="97">
        <f t="shared" si="0"/>
        <v>0</v>
      </c>
      <c r="G115" s="84"/>
      <c r="H115" s="85"/>
      <c r="I115" s="86"/>
    </row>
    <row r="116" spans="1:9" ht="72" x14ac:dyDescent="0.2">
      <c r="A116" s="81"/>
      <c r="B116" s="135" t="s">
        <v>179</v>
      </c>
      <c r="C116" s="83"/>
      <c r="D116" s="83"/>
      <c r="E116" s="23"/>
      <c r="F116" s="97">
        <f t="shared" si="0"/>
        <v>0</v>
      </c>
      <c r="G116" s="84"/>
      <c r="H116" s="85"/>
      <c r="I116" s="86"/>
    </row>
    <row r="117" spans="1:9" ht="60" x14ac:dyDescent="0.2">
      <c r="A117" s="81"/>
      <c r="B117" s="135" t="s">
        <v>180</v>
      </c>
      <c r="C117" s="83"/>
      <c r="D117" s="83"/>
      <c r="E117" s="23"/>
      <c r="F117" s="97">
        <f t="shared" si="0"/>
        <v>0</v>
      </c>
      <c r="G117" s="84"/>
      <c r="H117" s="85"/>
      <c r="I117" s="86"/>
    </row>
    <row r="118" spans="1:9" ht="204" x14ac:dyDescent="0.2">
      <c r="A118" s="81"/>
      <c r="B118" s="135" t="s">
        <v>181</v>
      </c>
      <c r="C118" s="83"/>
      <c r="D118" s="83"/>
      <c r="E118" s="23"/>
      <c r="F118" s="97">
        <f t="shared" si="0"/>
        <v>0</v>
      </c>
      <c r="G118" s="84"/>
      <c r="H118" s="85"/>
      <c r="I118" s="86"/>
    </row>
    <row r="119" spans="1:9" ht="180" x14ac:dyDescent="0.2">
      <c r="A119" s="81"/>
      <c r="B119" s="135" t="s">
        <v>182</v>
      </c>
      <c r="C119" s="83"/>
      <c r="D119" s="83"/>
      <c r="E119" s="23"/>
      <c r="F119" s="97">
        <f t="shared" si="0"/>
        <v>0</v>
      </c>
      <c r="G119" s="84"/>
      <c r="H119" s="85"/>
      <c r="I119" s="86"/>
    </row>
    <row r="120" spans="1:9" ht="84" x14ac:dyDescent="0.2">
      <c r="A120" s="81"/>
      <c r="B120" s="135" t="s">
        <v>183</v>
      </c>
      <c r="C120" s="83"/>
      <c r="D120" s="83"/>
      <c r="E120" s="23"/>
      <c r="F120" s="97">
        <f t="shared" si="0"/>
        <v>0</v>
      </c>
      <c r="G120" s="84"/>
      <c r="H120" s="85"/>
      <c r="I120" s="86"/>
    </row>
    <row r="121" spans="1:9" ht="84" x14ac:dyDescent="0.2">
      <c r="A121" s="81"/>
      <c r="B121" s="135" t="s">
        <v>184</v>
      </c>
      <c r="C121" s="83"/>
      <c r="D121" s="83"/>
      <c r="E121" s="23"/>
      <c r="F121" s="97">
        <f t="shared" si="0"/>
        <v>0</v>
      </c>
      <c r="G121" s="84"/>
      <c r="H121" s="85"/>
      <c r="I121" s="86"/>
    </row>
    <row r="122" spans="1:9" x14ac:dyDescent="0.2">
      <c r="A122" s="81"/>
      <c r="B122" s="135" t="s">
        <v>185</v>
      </c>
      <c r="C122" s="83"/>
      <c r="D122" s="83"/>
      <c r="E122" s="23"/>
      <c r="F122" s="97">
        <f t="shared" si="0"/>
        <v>0</v>
      </c>
      <c r="G122" s="84"/>
      <c r="H122" s="85"/>
      <c r="I122" s="86"/>
    </row>
    <row r="123" spans="1:9" ht="144" x14ac:dyDescent="0.2">
      <c r="A123" s="81"/>
      <c r="B123" s="135" t="s">
        <v>186</v>
      </c>
      <c r="C123" s="83"/>
      <c r="D123" s="83"/>
      <c r="E123" s="23"/>
      <c r="F123" s="97">
        <f t="shared" si="0"/>
        <v>0</v>
      </c>
      <c r="G123" s="84"/>
      <c r="H123" s="85"/>
      <c r="I123" s="86"/>
    </row>
    <row r="124" spans="1:9" x14ac:dyDescent="0.2">
      <c r="A124" s="81"/>
      <c r="B124" s="135" t="s">
        <v>187</v>
      </c>
      <c r="C124" s="83"/>
      <c r="D124" s="83"/>
      <c r="E124" s="23"/>
      <c r="F124" s="97">
        <f t="shared" si="0"/>
        <v>0</v>
      </c>
      <c r="G124" s="84"/>
      <c r="H124" s="85"/>
      <c r="I124" s="86"/>
    </row>
    <row r="125" spans="1:9" ht="24" x14ac:dyDescent="0.2">
      <c r="A125" s="81"/>
      <c r="B125" s="135" t="s">
        <v>188</v>
      </c>
      <c r="C125" s="83"/>
      <c r="D125" s="83"/>
      <c r="E125" s="23"/>
      <c r="F125" s="97">
        <f t="shared" si="0"/>
        <v>0</v>
      </c>
      <c r="G125" s="84"/>
      <c r="H125" s="85"/>
      <c r="I125" s="86"/>
    </row>
    <row r="126" spans="1:9" x14ac:dyDescent="0.2">
      <c r="A126" s="81"/>
      <c r="B126" s="135" t="s">
        <v>189</v>
      </c>
      <c r="C126" s="83"/>
      <c r="D126" s="83"/>
      <c r="E126" s="23"/>
      <c r="F126" s="97">
        <f t="shared" si="0"/>
        <v>0</v>
      </c>
      <c r="G126" s="84"/>
      <c r="H126" s="85"/>
      <c r="I126" s="86"/>
    </row>
    <row r="127" spans="1:9" ht="120" x14ac:dyDescent="0.2">
      <c r="A127" s="81"/>
      <c r="B127" s="135" t="s">
        <v>190</v>
      </c>
      <c r="C127" s="83"/>
      <c r="D127" s="83"/>
      <c r="E127" s="23"/>
      <c r="F127" s="97">
        <f t="shared" si="0"/>
        <v>0</v>
      </c>
      <c r="G127" s="84"/>
      <c r="H127" s="85"/>
      <c r="I127" s="86"/>
    </row>
    <row r="128" spans="1:9" x14ac:dyDescent="0.2">
      <c r="A128" s="81"/>
      <c r="B128" s="135" t="s">
        <v>191</v>
      </c>
      <c r="C128" s="83"/>
      <c r="D128" s="83"/>
      <c r="E128" s="23"/>
      <c r="F128" s="97">
        <f t="shared" si="0"/>
        <v>0</v>
      </c>
      <c r="G128" s="84"/>
      <c r="H128" s="85"/>
      <c r="I128" s="86"/>
    </row>
    <row r="129" spans="1:9" ht="48" x14ac:dyDescent="0.2">
      <c r="A129" s="81"/>
      <c r="B129" s="135" t="s">
        <v>192</v>
      </c>
      <c r="C129" s="83"/>
      <c r="D129" s="83"/>
      <c r="E129" s="23"/>
      <c r="F129" s="97">
        <f t="shared" si="0"/>
        <v>0</v>
      </c>
      <c r="G129" s="84"/>
      <c r="H129" s="85"/>
      <c r="I129" s="86"/>
    </row>
    <row r="130" spans="1:9" x14ac:dyDescent="0.2">
      <c r="A130" s="81"/>
      <c r="B130" s="135" t="s">
        <v>193</v>
      </c>
      <c r="C130" s="83"/>
      <c r="D130" s="83"/>
      <c r="E130" s="23"/>
      <c r="F130" s="97">
        <f t="shared" si="0"/>
        <v>0</v>
      </c>
      <c r="G130" s="84"/>
      <c r="H130" s="85"/>
      <c r="I130" s="86"/>
    </row>
    <row r="131" spans="1:9" ht="108" x14ac:dyDescent="0.2">
      <c r="A131" s="81"/>
      <c r="B131" s="135" t="s">
        <v>194</v>
      </c>
      <c r="C131" s="87"/>
      <c r="D131" s="87"/>
      <c r="E131" s="23"/>
      <c r="F131" s="97">
        <f t="shared" si="0"/>
        <v>0</v>
      </c>
      <c r="G131" s="84"/>
      <c r="H131" s="85"/>
      <c r="I131" s="86"/>
    </row>
    <row r="132" spans="1:9" x14ac:dyDescent="0.2">
      <c r="A132" s="81"/>
      <c r="B132" s="88"/>
      <c r="C132" s="83" t="s">
        <v>143</v>
      </c>
      <c r="D132" s="83">
        <v>4</v>
      </c>
      <c r="E132" s="23"/>
      <c r="F132" s="97">
        <f t="shared" si="0"/>
        <v>0</v>
      </c>
      <c r="G132" s="84"/>
      <c r="H132" s="85"/>
      <c r="I132" s="86"/>
    </row>
    <row r="133" spans="1:9" ht="24" x14ac:dyDescent="0.2">
      <c r="A133" s="81" t="s">
        <v>144</v>
      </c>
      <c r="B133" s="88" t="s">
        <v>195</v>
      </c>
      <c r="C133" s="83"/>
      <c r="D133" s="83"/>
      <c r="E133" s="23"/>
      <c r="F133" s="97">
        <f t="shared" si="0"/>
        <v>0</v>
      </c>
      <c r="G133" s="84"/>
      <c r="H133" s="85"/>
      <c r="I133" s="86"/>
    </row>
    <row r="134" spans="1:9" ht="96" x14ac:dyDescent="0.2">
      <c r="A134" s="81"/>
      <c r="B134" s="88" t="s">
        <v>196</v>
      </c>
      <c r="C134" s="83"/>
      <c r="D134" s="83"/>
      <c r="E134" s="23"/>
      <c r="F134" s="97">
        <f t="shared" si="0"/>
        <v>0</v>
      </c>
      <c r="G134" s="84"/>
      <c r="H134" s="85"/>
      <c r="I134" s="86"/>
    </row>
    <row r="135" spans="1:9" ht="96" x14ac:dyDescent="0.2">
      <c r="A135" s="81"/>
      <c r="B135" s="88" t="s">
        <v>197</v>
      </c>
      <c r="C135" s="83"/>
      <c r="D135" s="83"/>
      <c r="E135" s="23"/>
      <c r="F135" s="97">
        <f t="shared" si="0"/>
        <v>0</v>
      </c>
      <c r="G135" s="84"/>
      <c r="H135" s="85"/>
      <c r="I135" s="86"/>
    </row>
    <row r="136" spans="1:9" ht="36" x14ac:dyDescent="0.2">
      <c r="A136" s="81"/>
      <c r="B136" s="88" t="s">
        <v>198</v>
      </c>
      <c r="C136" s="83"/>
      <c r="D136" s="83"/>
      <c r="E136" s="23"/>
      <c r="F136" s="97">
        <f t="shared" si="0"/>
        <v>0</v>
      </c>
      <c r="G136" s="84"/>
      <c r="H136" s="85"/>
      <c r="I136" s="86"/>
    </row>
    <row r="137" spans="1:9" ht="168" x14ac:dyDescent="0.2">
      <c r="A137" s="81"/>
      <c r="B137" s="88" t="s">
        <v>199</v>
      </c>
      <c r="C137" s="87"/>
      <c r="D137" s="87"/>
      <c r="E137" s="23"/>
      <c r="F137" s="97">
        <f t="shared" si="0"/>
        <v>0</v>
      </c>
      <c r="G137" s="84"/>
      <c r="H137" s="85"/>
      <c r="I137" s="86"/>
    </row>
    <row r="138" spans="1:9" x14ac:dyDescent="0.2">
      <c r="A138" s="81"/>
      <c r="B138" s="88"/>
      <c r="C138" s="83" t="s">
        <v>143</v>
      </c>
      <c r="D138" s="83">
        <v>1</v>
      </c>
      <c r="E138" s="23"/>
      <c r="F138" s="97">
        <f t="shared" si="0"/>
        <v>0</v>
      </c>
      <c r="G138" s="84"/>
      <c r="H138" s="85"/>
      <c r="I138" s="86"/>
    </row>
    <row r="139" spans="1:9" ht="36" x14ac:dyDescent="0.2">
      <c r="A139" s="81" t="s">
        <v>149</v>
      </c>
      <c r="B139" s="135" t="s">
        <v>200</v>
      </c>
      <c r="C139" s="83"/>
      <c r="D139" s="83"/>
      <c r="E139" s="23"/>
      <c r="F139" s="97">
        <f t="shared" si="0"/>
        <v>0</v>
      </c>
      <c r="G139" s="118"/>
      <c r="H139" s="119"/>
      <c r="I139" s="119"/>
    </row>
    <row r="140" spans="1:9" ht="48" x14ac:dyDescent="0.2">
      <c r="A140" s="81"/>
      <c r="B140" s="135" t="s">
        <v>201</v>
      </c>
      <c r="C140" s="83"/>
      <c r="D140" s="83"/>
      <c r="E140" s="23"/>
      <c r="F140" s="97">
        <f t="shared" si="0"/>
        <v>0</v>
      </c>
      <c r="G140" s="118"/>
      <c r="H140" s="119"/>
      <c r="I140" s="119"/>
    </row>
    <row r="141" spans="1:9" ht="84" x14ac:dyDescent="0.2">
      <c r="A141" s="81"/>
      <c r="B141" s="135" t="s">
        <v>202</v>
      </c>
      <c r="C141" s="83"/>
      <c r="D141" s="83"/>
      <c r="E141" s="23"/>
      <c r="F141" s="97">
        <f t="shared" si="0"/>
        <v>0</v>
      </c>
      <c r="G141" s="118"/>
      <c r="H141" s="119"/>
      <c r="I141" s="119"/>
    </row>
    <row r="142" spans="1:9" ht="48" x14ac:dyDescent="0.2">
      <c r="A142" s="81"/>
      <c r="B142" s="135" t="s">
        <v>203</v>
      </c>
      <c r="C142" s="83"/>
      <c r="D142" s="83"/>
      <c r="E142" s="23"/>
      <c r="F142" s="97">
        <f t="shared" si="0"/>
        <v>0</v>
      </c>
      <c r="G142" s="118"/>
      <c r="H142" s="119"/>
      <c r="I142" s="119"/>
    </row>
    <row r="143" spans="1:9" ht="24" x14ac:dyDescent="0.2">
      <c r="A143" s="81"/>
      <c r="B143" s="135" t="s">
        <v>204</v>
      </c>
      <c r="C143" s="83"/>
      <c r="D143" s="83"/>
      <c r="E143" s="23"/>
      <c r="F143" s="97">
        <f t="shared" ref="F143:F212" si="1">D143*E143</f>
        <v>0</v>
      </c>
      <c r="G143" s="118"/>
      <c r="H143" s="119"/>
      <c r="I143" s="119"/>
    </row>
    <row r="144" spans="1:9" ht="24" x14ac:dyDescent="0.2">
      <c r="A144" s="81"/>
      <c r="B144" s="135" t="s">
        <v>205</v>
      </c>
      <c r="C144" s="83"/>
      <c r="D144" s="83"/>
      <c r="E144" s="23"/>
      <c r="F144" s="97">
        <f t="shared" si="1"/>
        <v>0</v>
      </c>
      <c r="G144" s="118"/>
      <c r="H144" s="119"/>
      <c r="I144" s="119"/>
    </row>
    <row r="145" spans="1:9" ht="108" x14ac:dyDescent="0.2">
      <c r="A145" s="81"/>
      <c r="B145" s="135" t="s">
        <v>206</v>
      </c>
      <c r="C145" s="83"/>
      <c r="D145" s="83"/>
      <c r="E145" s="23"/>
      <c r="F145" s="97">
        <f t="shared" si="1"/>
        <v>0</v>
      </c>
      <c r="G145" s="118"/>
      <c r="H145" s="119"/>
      <c r="I145" s="119"/>
    </row>
    <row r="146" spans="1:9" x14ac:dyDescent="0.2">
      <c r="A146" s="81"/>
      <c r="B146" s="88" t="s">
        <v>207</v>
      </c>
      <c r="C146" s="83" t="s">
        <v>175</v>
      </c>
      <c r="D146" s="83">
        <v>80</v>
      </c>
      <c r="E146" s="23"/>
      <c r="F146" s="97">
        <f t="shared" si="1"/>
        <v>0</v>
      </c>
      <c r="G146" s="84"/>
      <c r="H146" s="85"/>
      <c r="I146" s="86"/>
    </row>
    <row r="147" spans="1:9" ht="132" x14ac:dyDescent="0.2">
      <c r="A147" s="81" t="s">
        <v>174</v>
      </c>
      <c r="B147" s="127" t="s">
        <v>208</v>
      </c>
      <c r="C147" s="83" t="s">
        <v>175</v>
      </c>
      <c r="D147" s="83">
        <v>40</v>
      </c>
      <c r="E147" s="23"/>
      <c r="F147" s="97">
        <f t="shared" si="1"/>
        <v>0</v>
      </c>
      <c r="G147" s="84"/>
      <c r="H147" s="85"/>
      <c r="I147" s="86"/>
    </row>
    <row r="148" spans="1:9" ht="72" x14ac:dyDescent="0.2">
      <c r="A148" s="81" t="s">
        <v>209</v>
      </c>
      <c r="B148" s="88" t="s">
        <v>210</v>
      </c>
      <c r="C148" s="83"/>
      <c r="D148" s="83"/>
      <c r="E148" s="23"/>
      <c r="F148" s="97">
        <f t="shared" si="1"/>
        <v>0</v>
      </c>
      <c r="G148" s="84"/>
      <c r="H148" s="85"/>
      <c r="I148" s="86"/>
    </row>
    <row r="149" spans="1:9" ht="24" x14ac:dyDescent="0.2">
      <c r="A149" s="81"/>
      <c r="B149" s="88" t="s">
        <v>211</v>
      </c>
      <c r="C149" s="83"/>
      <c r="D149" s="83"/>
      <c r="E149" s="23"/>
      <c r="F149" s="97">
        <f t="shared" si="1"/>
        <v>0</v>
      </c>
      <c r="G149" s="84"/>
      <c r="H149" s="85"/>
      <c r="I149" s="86"/>
    </row>
    <row r="150" spans="1:9" x14ac:dyDescent="0.2">
      <c r="A150" s="81"/>
      <c r="B150" s="88"/>
      <c r="C150" s="83" t="s">
        <v>143</v>
      </c>
      <c r="D150" s="83">
        <v>1</v>
      </c>
      <c r="E150" s="23"/>
      <c r="F150" s="97">
        <f t="shared" si="1"/>
        <v>0</v>
      </c>
      <c r="G150" s="84"/>
      <c r="H150" s="85"/>
      <c r="I150" s="86"/>
    </row>
    <row r="151" spans="1:9" ht="132" x14ac:dyDescent="0.2">
      <c r="A151" s="81" t="s">
        <v>212</v>
      </c>
      <c r="B151" s="88" t="s">
        <v>172</v>
      </c>
      <c r="C151" s="83"/>
      <c r="D151" s="83"/>
      <c r="E151" s="23"/>
      <c r="F151" s="97">
        <f t="shared" si="1"/>
        <v>0</v>
      </c>
      <c r="G151" s="84"/>
      <c r="H151" s="85"/>
      <c r="I151" s="86"/>
    </row>
    <row r="152" spans="1:9" x14ac:dyDescent="0.2">
      <c r="A152" s="81"/>
      <c r="B152" s="88" t="s">
        <v>213</v>
      </c>
      <c r="C152" s="83"/>
      <c r="D152" s="83"/>
      <c r="E152" s="23"/>
      <c r="F152" s="97">
        <f t="shared" si="1"/>
        <v>0</v>
      </c>
      <c r="G152" s="84"/>
      <c r="H152" s="85"/>
      <c r="I152" s="86"/>
    </row>
    <row r="153" spans="1:9" x14ac:dyDescent="0.2">
      <c r="A153" s="81"/>
      <c r="B153" s="88" t="s">
        <v>214</v>
      </c>
      <c r="C153" s="83"/>
      <c r="D153" s="83"/>
      <c r="E153" s="23"/>
      <c r="F153" s="97">
        <f t="shared" si="1"/>
        <v>0</v>
      </c>
      <c r="G153" s="84"/>
      <c r="H153" s="85"/>
      <c r="I153" s="86"/>
    </row>
    <row r="154" spans="1:9" x14ac:dyDescent="0.2">
      <c r="A154" s="81"/>
      <c r="B154" s="88" t="s">
        <v>215</v>
      </c>
      <c r="C154" s="83"/>
      <c r="D154" s="83"/>
      <c r="E154" s="23"/>
      <c r="F154" s="97">
        <f t="shared" si="1"/>
        <v>0</v>
      </c>
      <c r="G154" s="84"/>
      <c r="H154" s="85"/>
      <c r="I154" s="86"/>
    </row>
    <row r="155" spans="1:9" x14ac:dyDescent="0.2">
      <c r="A155" s="81"/>
      <c r="B155" s="88" t="s">
        <v>216</v>
      </c>
      <c r="C155" s="83"/>
      <c r="D155" s="83"/>
      <c r="E155" s="23"/>
      <c r="F155" s="97">
        <f t="shared" si="1"/>
        <v>0</v>
      </c>
      <c r="G155" s="84"/>
      <c r="H155" s="85"/>
      <c r="I155" s="86"/>
    </row>
    <row r="156" spans="1:9" x14ac:dyDescent="0.2">
      <c r="A156" s="81"/>
      <c r="B156" s="88" t="s">
        <v>217</v>
      </c>
      <c r="C156" s="83"/>
      <c r="D156" s="83"/>
      <c r="E156" s="23"/>
      <c r="F156" s="97">
        <f t="shared" si="1"/>
        <v>0</v>
      </c>
      <c r="G156" s="84"/>
      <c r="H156" s="85"/>
      <c r="I156" s="86"/>
    </row>
    <row r="157" spans="1:9" x14ac:dyDescent="0.2">
      <c r="A157" s="81"/>
      <c r="B157" s="133"/>
      <c r="C157" s="134" t="s">
        <v>143</v>
      </c>
      <c r="D157" s="134">
        <v>1</v>
      </c>
      <c r="E157" s="25"/>
      <c r="F157" s="114">
        <f t="shared" si="1"/>
        <v>0</v>
      </c>
      <c r="G157" s="84"/>
      <c r="H157" s="85"/>
      <c r="I157" s="86"/>
    </row>
    <row r="158" spans="1:9" ht="24" x14ac:dyDescent="0.2">
      <c r="A158" s="81"/>
      <c r="B158" s="82" t="s">
        <v>176</v>
      </c>
      <c r="C158" s="83"/>
      <c r="D158" s="83"/>
      <c r="E158" s="23"/>
      <c r="F158" s="77">
        <f>SUM(F113:F157)</f>
        <v>0</v>
      </c>
      <c r="G158" s="84"/>
      <c r="H158" s="85"/>
      <c r="I158" s="86"/>
    </row>
    <row r="159" spans="1:9" x14ac:dyDescent="0.2">
      <c r="A159" s="81"/>
      <c r="B159" s="82"/>
      <c r="C159" s="83"/>
      <c r="D159" s="83"/>
      <c r="E159" s="23"/>
      <c r="F159" s="97"/>
      <c r="G159" s="92"/>
      <c r="H159" s="93"/>
      <c r="I159" s="94"/>
    </row>
    <row r="160" spans="1:9" ht="36" x14ac:dyDescent="0.2">
      <c r="A160" s="81"/>
      <c r="B160" s="82" t="s">
        <v>218</v>
      </c>
      <c r="C160" s="87"/>
      <c r="D160" s="88"/>
      <c r="E160" s="23"/>
      <c r="F160" s="97">
        <f t="shared" si="1"/>
        <v>0</v>
      </c>
      <c r="G160" s="89"/>
      <c r="H160" s="90"/>
      <c r="I160" s="91"/>
    </row>
    <row r="161" spans="1:9" ht="108" x14ac:dyDescent="0.2">
      <c r="A161" s="81" t="s">
        <v>94</v>
      </c>
      <c r="B161" s="88" t="s">
        <v>219</v>
      </c>
      <c r="C161" s="87"/>
      <c r="D161" s="88"/>
      <c r="E161" s="23"/>
      <c r="F161" s="97">
        <f t="shared" si="1"/>
        <v>0</v>
      </c>
      <c r="G161" s="84"/>
      <c r="H161" s="85"/>
      <c r="I161" s="86"/>
    </row>
    <row r="162" spans="1:9" ht="96" x14ac:dyDescent="0.2">
      <c r="A162" s="81"/>
      <c r="B162" s="88" t="s">
        <v>220</v>
      </c>
      <c r="C162" s="87"/>
      <c r="D162" s="88"/>
      <c r="E162" s="23"/>
      <c r="F162" s="97">
        <f t="shared" si="1"/>
        <v>0</v>
      </c>
      <c r="G162" s="84"/>
      <c r="H162" s="85"/>
      <c r="I162" s="86"/>
    </row>
    <row r="163" spans="1:9" ht="72" x14ac:dyDescent="0.2">
      <c r="A163" s="81"/>
      <c r="B163" s="88" t="s">
        <v>221</v>
      </c>
      <c r="C163" s="87"/>
      <c r="D163" s="88"/>
      <c r="E163" s="23"/>
      <c r="F163" s="97">
        <f t="shared" si="1"/>
        <v>0</v>
      </c>
      <c r="G163" s="84"/>
      <c r="H163" s="85"/>
      <c r="I163" s="86"/>
    </row>
    <row r="164" spans="1:9" ht="24" x14ac:dyDescent="0.2">
      <c r="A164" s="81"/>
      <c r="B164" s="88" t="s">
        <v>222</v>
      </c>
      <c r="C164" s="83"/>
      <c r="D164" s="83"/>
      <c r="E164" s="23"/>
      <c r="F164" s="97">
        <f t="shared" si="1"/>
        <v>0</v>
      </c>
      <c r="G164" s="84"/>
      <c r="H164" s="85"/>
      <c r="I164" s="86"/>
    </row>
    <row r="165" spans="1:9" x14ac:dyDescent="0.2">
      <c r="A165" s="81"/>
      <c r="B165" s="88"/>
      <c r="C165" s="83" t="s">
        <v>143</v>
      </c>
      <c r="D165" s="83">
        <v>1</v>
      </c>
      <c r="E165" s="23"/>
      <c r="F165" s="97">
        <f t="shared" si="1"/>
        <v>0</v>
      </c>
      <c r="G165" s="84"/>
      <c r="H165" s="85"/>
      <c r="I165" s="86"/>
    </row>
    <row r="166" spans="1:9" ht="96" x14ac:dyDescent="0.2">
      <c r="A166" s="81" t="s">
        <v>144</v>
      </c>
      <c r="B166" s="88" t="s">
        <v>223</v>
      </c>
      <c r="C166" s="87"/>
      <c r="D166" s="88"/>
      <c r="E166" s="23"/>
      <c r="F166" s="97">
        <f t="shared" si="1"/>
        <v>0</v>
      </c>
      <c r="G166" s="84"/>
      <c r="H166" s="85"/>
      <c r="I166" s="86"/>
    </row>
    <row r="167" spans="1:9" ht="24" x14ac:dyDescent="0.2">
      <c r="A167" s="81"/>
      <c r="B167" s="88" t="s">
        <v>224</v>
      </c>
      <c r="C167" s="87"/>
      <c r="D167" s="88"/>
      <c r="E167" s="23"/>
      <c r="F167" s="97">
        <f t="shared" si="1"/>
        <v>0</v>
      </c>
      <c r="G167" s="84"/>
      <c r="H167" s="85"/>
      <c r="I167" s="86"/>
    </row>
    <row r="168" spans="1:9" x14ac:dyDescent="0.2">
      <c r="A168" s="81"/>
      <c r="B168" s="88" t="s">
        <v>225</v>
      </c>
      <c r="C168" s="87"/>
      <c r="D168" s="88"/>
      <c r="E168" s="23"/>
      <c r="F168" s="97">
        <f t="shared" si="1"/>
        <v>0</v>
      </c>
      <c r="G168" s="84"/>
      <c r="H168" s="85"/>
      <c r="I168" s="86"/>
    </row>
    <row r="169" spans="1:9" x14ac:dyDescent="0.2">
      <c r="A169" s="81"/>
      <c r="B169" s="88" t="s">
        <v>226</v>
      </c>
      <c r="C169" s="87"/>
      <c r="D169" s="88"/>
      <c r="E169" s="23"/>
      <c r="F169" s="97">
        <f t="shared" si="1"/>
        <v>0</v>
      </c>
      <c r="G169" s="84"/>
      <c r="H169" s="85"/>
      <c r="I169" s="86"/>
    </row>
    <row r="170" spans="1:9" x14ac:dyDescent="0.2">
      <c r="A170" s="81"/>
      <c r="B170" s="88" t="s">
        <v>227</v>
      </c>
      <c r="C170" s="87"/>
      <c r="D170" s="88"/>
      <c r="E170" s="23"/>
      <c r="F170" s="97">
        <f t="shared" si="1"/>
        <v>0</v>
      </c>
      <c r="G170" s="84"/>
      <c r="H170" s="85"/>
      <c r="I170" s="86"/>
    </row>
    <row r="171" spans="1:9" x14ac:dyDescent="0.2">
      <c r="A171" s="81"/>
      <c r="B171" s="88"/>
      <c r="C171" s="83" t="s">
        <v>143</v>
      </c>
      <c r="D171" s="83">
        <v>1</v>
      </c>
      <c r="E171" s="23"/>
      <c r="F171" s="97">
        <f t="shared" si="1"/>
        <v>0</v>
      </c>
      <c r="G171" s="84"/>
      <c r="H171" s="85"/>
      <c r="I171" s="86"/>
    </row>
    <row r="172" spans="1:9" ht="72" x14ac:dyDescent="0.2">
      <c r="A172" s="81" t="s">
        <v>149</v>
      </c>
      <c r="B172" s="135" t="s">
        <v>228</v>
      </c>
      <c r="C172" s="87"/>
      <c r="D172" s="88"/>
      <c r="E172" s="23"/>
      <c r="F172" s="97">
        <f t="shared" si="1"/>
        <v>0</v>
      </c>
      <c r="G172" s="84"/>
      <c r="H172" s="85"/>
      <c r="I172" s="86"/>
    </row>
    <row r="173" spans="1:9" x14ac:dyDescent="0.2">
      <c r="A173" s="81"/>
      <c r="B173" s="88" t="s">
        <v>229</v>
      </c>
      <c r="C173" s="83"/>
      <c r="D173" s="83"/>
      <c r="E173" s="23"/>
      <c r="F173" s="97">
        <f t="shared" si="1"/>
        <v>0</v>
      </c>
      <c r="G173" s="84"/>
      <c r="H173" s="85"/>
      <c r="I173" s="86"/>
    </row>
    <row r="174" spans="1:9" x14ac:dyDescent="0.2">
      <c r="A174" s="81"/>
      <c r="B174" s="88"/>
      <c r="C174" s="83" t="s">
        <v>143</v>
      </c>
      <c r="D174" s="83">
        <v>1</v>
      </c>
      <c r="E174" s="23"/>
      <c r="F174" s="97">
        <f t="shared" si="1"/>
        <v>0</v>
      </c>
      <c r="G174" s="84"/>
      <c r="H174" s="85"/>
      <c r="I174" s="86"/>
    </row>
    <row r="175" spans="1:9" ht="108" x14ac:dyDescent="0.2">
      <c r="A175" s="81" t="s">
        <v>174</v>
      </c>
      <c r="B175" s="88" t="s">
        <v>230</v>
      </c>
      <c r="C175" s="87"/>
      <c r="D175" s="88"/>
      <c r="E175" s="23"/>
      <c r="F175" s="97">
        <f t="shared" si="1"/>
        <v>0</v>
      </c>
      <c r="G175" s="84"/>
      <c r="H175" s="85"/>
      <c r="I175" s="86"/>
    </row>
    <row r="176" spans="1:9" ht="36" x14ac:dyDescent="0.2">
      <c r="A176" s="81"/>
      <c r="B176" s="88" t="s">
        <v>231</v>
      </c>
      <c r="C176" s="83"/>
      <c r="D176" s="83"/>
      <c r="E176" s="23"/>
      <c r="F176" s="97">
        <f t="shared" si="1"/>
        <v>0</v>
      </c>
      <c r="G176" s="84"/>
      <c r="H176" s="85"/>
      <c r="I176" s="86"/>
    </row>
    <row r="177" spans="1:9" x14ac:dyDescent="0.2">
      <c r="A177" s="81"/>
      <c r="B177" s="88"/>
      <c r="C177" s="83" t="s">
        <v>143</v>
      </c>
      <c r="D177" s="83">
        <v>1</v>
      </c>
      <c r="E177" s="23"/>
      <c r="F177" s="97">
        <f t="shared" si="1"/>
        <v>0</v>
      </c>
      <c r="G177" s="84"/>
      <c r="H177" s="85"/>
      <c r="I177" s="86"/>
    </row>
    <row r="178" spans="1:9" ht="84" x14ac:dyDescent="0.2">
      <c r="A178" s="81" t="s">
        <v>209</v>
      </c>
      <c r="B178" s="88" t="s">
        <v>232</v>
      </c>
      <c r="C178" s="87"/>
      <c r="D178" s="88"/>
      <c r="E178" s="23"/>
      <c r="F178" s="97">
        <f t="shared" si="1"/>
        <v>0</v>
      </c>
      <c r="G178" s="84"/>
      <c r="H178" s="85"/>
      <c r="I178" s="86"/>
    </row>
    <row r="179" spans="1:9" x14ac:dyDescent="0.2">
      <c r="A179" s="81"/>
      <c r="B179" s="88" t="s">
        <v>213</v>
      </c>
      <c r="C179" s="87"/>
      <c r="D179" s="88"/>
      <c r="E179" s="23"/>
      <c r="F179" s="97">
        <f t="shared" si="1"/>
        <v>0</v>
      </c>
      <c r="G179" s="84"/>
      <c r="H179" s="85"/>
      <c r="I179" s="86"/>
    </row>
    <row r="180" spans="1:9" x14ac:dyDescent="0.2">
      <c r="A180" s="81"/>
      <c r="B180" s="88" t="s">
        <v>214</v>
      </c>
      <c r="C180" s="87"/>
      <c r="D180" s="88"/>
      <c r="E180" s="23"/>
      <c r="F180" s="97">
        <f t="shared" si="1"/>
        <v>0</v>
      </c>
      <c r="G180" s="84"/>
      <c r="H180" s="85"/>
      <c r="I180" s="86"/>
    </row>
    <row r="181" spans="1:9" x14ac:dyDescent="0.2">
      <c r="A181" s="81"/>
      <c r="B181" s="88" t="s">
        <v>215</v>
      </c>
      <c r="C181" s="87"/>
      <c r="D181" s="88"/>
      <c r="E181" s="23"/>
      <c r="F181" s="97">
        <f t="shared" si="1"/>
        <v>0</v>
      </c>
      <c r="G181" s="84"/>
      <c r="H181" s="85"/>
      <c r="I181" s="86"/>
    </row>
    <row r="182" spans="1:9" x14ac:dyDescent="0.2">
      <c r="A182" s="81"/>
      <c r="B182" s="88" t="s">
        <v>216</v>
      </c>
      <c r="C182" s="83"/>
      <c r="D182" s="83"/>
      <c r="E182" s="23"/>
      <c r="F182" s="97">
        <f t="shared" si="1"/>
        <v>0</v>
      </c>
      <c r="G182" s="84"/>
      <c r="H182" s="85"/>
      <c r="I182" s="86"/>
    </row>
    <row r="183" spans="1:9" x14ac:dyDescent="0.2">
      <c r="A183" s="81"/>
      <c r="B183" s="88" t="s">
        <v>217</v>
      </c>
      <c r="C183" s="83" t="s">
        <v>143</v>
      </c>
      <c r="D183" s="83">
        <v>1</v>
      </c>
      <c r="E183" s="23"/>
      <c r="F183" s="97">
        <f t="shared" si="1"/>
        <v>0</v>
      </c>
      <c r="G183" s="84"/>
      <c r="H183" s="85"/>
      <c r="I183" s="86"/>
    </row>
    <row r="184" spans="1:9" x14ac:dyDescent="0.2">
      <c r="A184" s="81"/>
      <c r="B184" s="82" t="s">
        <v>951</v>
      </c>
      <c r="C184" s="87"/>
      <c r="D184" s="88"/>
      <c r="E184" s="23"/>
      <c r="F184" s="77">
        <f>SUM(F160:F183)</f>
        <v>0</v>
      </c>
      <c r="G184" s="89"/>
      <c r="H184" s="90"/>
      <c r="I184" s="91"/>
    </row>
    <row r="185" spans="1:9" x14ac:dyDescent="0.2">
      <c r="A185" s="81"/>
      <c r="B185" s="82"/>
      <c r="C185" s="87"/>
      <c r="D185" s="88"/>
      <c r="E185" s="23"/>
      <c r="F185" s="97"/>
      <c r="G185" s="92"/>
      <c r="H185" s="93"/>
      <c r="I185" s="94"/>
    </row>
    <row r="186" spans="1:9" x14ac:dyDescent="0.2">
      <c r="A186" s="81"/>
      <c r="B186" s="82" t="s">
        <v>233</v>
      </c>
      <c r="C186" s="95"/>
      <c r="D186" s="96"/>
      <c r="E186" s="71"/>
      <c r="F186" s="97">
        <f t="shared" si="1"/>
        <v>0</v>
      </c>
      <c r="G186" s="98"/>
      <c r="H186" s="85"/>
      <c r="I186" s="86"/>
    </row>
    <row r="187" spans="1:9" ht="132" x14ac:dyDescent="0.2">
      <c r="A187" s="81" t="s">
        <v>94</v>
      </c>
      <c r="B187" s="136" t="s">
        <v>234</v>
      </c>
      <c r="C187" s="95"/>
      <c r="D187" s="96"/>
      <c r="E187" s="71"/>
      <c r="F187" s="97">
        <f t="shared" si="1"/>
        <v>0</v>
      </c>
      <c r="G187" s="120"/>
      <c r="H187" s="119"/>
      <c r="I187" s="119"/>
    </row>
    <row r="188" spans="1:9" x14ac:dyDescent="0.2">
      <c r="A188" s="81"/>
      <c r="B188" s="136" t="s">
        <v>235</v>
      </c>
      <c r="C188" s="95" t="s">
        <v>29</v>
      </c>
      <c r="D188" s="83">
        <v>4</v>
      </c>
      <c r="E188" s="23"/>
      <c r="F188" s="97">
        <f t="shared" si="1"/>
        <v>0</v>
      </c>
      <c r="G188" s="118"/>
      <c r="H188" s="119"/>
      <c r="I188" s="119"/>
    </row>
    <row r="189" spans="1:9" x14ac:dyDescent="0.2">
      <c r="A189" s="81"/>
      <c r="B189" s="136" t="s">
        <v>236</v>
      </c>
      <c r="C189" s="95" t="s">
        <v>29</v>
      </c>
      <c r="D189" s="83">
        <v>36</v>
      </c>
      <c r="E189" s="23"/>
      <c r="F189" s="97">
        <f t="shared" si="1"/>
        <v>0</v>
      </c>
      <c r="G189" s="118"/>
      <c r="H189" s="119"/>
      <c r="I189" s="119"/>
    </row>
    <row r="190" spans="1:9" x14ac:dyDescent="0.2">
      <c r="A190" s="81"/>
      <c r="B190" s="136" t="s">
        <v>237</v>
      </c>
      <c r="C190" s="95" t="s">
        <v>29</v>
      </c>
      <c r="D190" s="83">
        <v>8</v>
      </c>
      <c r="E190" s="23"/>
      <c r="F190" s="97">
        <f t="shared" si="1"/>
        <v>0</v>
      </c>
      <c r="G190" s="118"/>
      <c r="H190" s="119"/>
      <c r="I190" s="119"/>
    </row>
    <row r="191" spans="1:9" ht="144" x14ac:dyDescent="0.2">
      <c r="A191" s="81" t="s">
        <v>144</v>
      </c>
      <c r="B191" s="136" t="s">
        <v>238</v>
      </c>
      <c r="C191" s="83"/>
      <c r="D191" s="96"/>
      <c r="E191" s="71"/>
      <c r="F191" s="97">
        <f t="shared" si="1"/>
        <v>0</v>
      </c>
      <c r="G191" s="98"/>
      <c r="H191" s="85"/>
      <c r="I191" s="86"/>
    </row>
    <row r="192" spans="1:9" x14ac:dyDescent="0.2">
      <c r="A192" s="81"/>
      <c r="B192" s="137"/>
      <c r="C192" s="134" t="s">
        <v>940</v>
      </c>
      <c r="D192" s="134">
        <v>3</v>
      </c>
      <c r="E192" s="25"/>
      <c r="F192" s="114">
        <f t="shared" si="1"/>
        <v>0</v>
      </c>
      <c r="G192" s="84"/>
      <c r="H192" s="85"/>
      <c r="I192" s="86"/>
    </row>
    <row r="193" spans="1:9" x14ac:dyDescent="0.2">
      <c r="A193" s="81"/>
      <c r="B193" s="82" t="s">
        <v>233</v>
      </c>
      <c r="C193" s="95"/>
      <c r="D193" s="96"/>
      <c r="E193" s="71"/>
      <c r="F193" s="77">
        <f>SUM(F186:F192)</f>
        <v>0</v>
      </c>
      <c r="G193" s="98"/>
      <c r="H193" s="85"/>
      <c r="I193" s="86"/>
    </row>
    <row r="194" spans="1:9" x14ac:dyDescent="0.2">
      <c r="A194" s="81"/>
      <c r="B194" s="82"/>
      <c r="C194" s="95"/>
      <c r="D194" s="96"/>
      <c r="E194" s="71"/>
      <c r="F194" s="77"/>
      <c r="G194" s="121"/>
      <c r="H194" s="93"/>
      <c r="I194" s="94"/>
    </row>
    <row r="195" spans="1:9" ht="15" x14ac:dyDescent="0.2">
      <c r="A195" s="99"/>
      <c r="B195" s="82" t="s">
        <v>239</v>
      </c>
      <c r="C195" s="99"/>
      <c r="D195" s="99"/>
      <c r="E195" s="23"/>
      <c r="F195" s="97">
        <f t="shared" si="1"/>
        <v>0</v>
      </c>
      <c r="G195" s="100"/>
      <c r="H195" s="101"/>
      <c r="I195" s="86"/>
    </row>
    <row r="196" spans="1:9" ht="60" x14ac:dyDescent="0.2">
      <c r="A196" s="132" t="s">
        <v>267</v>
      </c>
      <c r="B196" s="88" t="s">
        <v>241</v>
      </c>
      <c r="C196" s="83"/>
      <c r="D196" s="83"/>
      <c r="E196" s="23"/>
      <c r="F196" s="97">
        <f t="shared" si="1"/>
        <v>0</v>
      </c>
      <c r="G196" s="84"/>
      <c r="H196" s="85"/>
      <c r="I196" s="86"/>
    </row>
    <row r="197" spans="1:9" x14ac:dyDescent="0.2">
      <c r="A197" s="88"/>
      <c r="B197" s="88" t="s">
        <v>242</v>
      </c>
      <c r="C197" s="87"/>
      <c r="D197" s="87"/>
      <c r="E197" s="70"/>
      <c r="F197" s="97">
        <f t="shared" si="1"/>
        <v>0</v>
      </c>
      <c r="G197" s="111"/>
      <c r="H197" s="85"/>
      <c r="I197" s="86"/>
    </row>
    <row r="198" spans="1:9" x14ac:dyDescent="0.2">
      <c r="A198" s="88"/>
      <c r="B198" s="88" t="s">
        <v>240</v>
      </c>
      <c r="C198" s="87"/>
      <c r="D198" s="87"/>
      <c r="E198" s="70"/>
      <c r="F198" s="97">
        <f t="shared" si="1"/>
        <v>0</v>
      </c>
      <c r="G198" s="111"/>
      <c r="H198" s="85"/>
      <c r="I198" s="86"/>
    </row>
    <row r="199" spans="1:9" ht="24" x14ac:dyDescent="0.2">
      <c r="A199" s="88"/>
      <c r="B199" s="88" t="s">
        <v>243</v>
      </c>
      <c r="C199" s="87"/>
      <c r="D199" s="87"/>
      <c r="E199" s="70"/>
      <c r="F199" s="97">
        <f t="shared" si="1"/>
        <v>0</v>
      </c>
      <c r="G199" s="111"/>
      <c r="H199" s="85"/>
      <c r="I199" s="86"/>
    </row>
    <row r="200" spans="1:9" x14ac:dyDescent="0.2">
      <c r="A200" s="88"/>
      <c r="B200" s="88" t="s">
        <v>244</v>
      </c>
      <c r="C200" s="87"/>
      <c r="D200" s="87"/>
      <c r="E200" s="70"/>
      <c r="F200" s="97">
        <f t="shared" si="1"/>
        <v>0</v>
      </c>
      <c r="G200" s="111"/>
      <c r="H200" s="85"/>
      <c r="I200" s="86"/>
    </row>
    <row r="201" spans="1:9" x14ac:dyDescent="0.2">
      <c r="A201" s="88"/>
      <c r="B201" s="88" t="s">
        <v>245</v>
      </c>
      <c r="C201" s="87"/>
      <c r="D201" s="87"/>
      <c r="E201" s="70"/>
      <c r="F201" s="97">
        <f t="shared" si="1"/>
        <v>0</v>
      </c>
      <c r="G201" s="111"/>
      <c r="H201" s="85"/>
      <c r="I201" s="86"/>
    </row>
    <row r="202" spans="1:9" x14ac:dyDescent="0.2">
      <c r="A202" s="88"/>
      <c r="B202" s="88" t="s">
        <v>246</v>
      </c>
      <c r="C202" s="87"/>
      <c r="D202" s="87"/>
      <c r="E202" s="70"/>
      <c r="F202" s="97">
        <f t="shared" si="1"/>
        <v>0</v>
      </c>
      <c r="G202" s="111"/>
      <c r="H202" s="85"/>
      <c r="I202" s="86"/>
    </row>
    <row r="203" spans="1:9" x14ac:dyDescent="0.2">
      <c r="A203" s="88"/>
      <c r="B203" s="88" t="s">
        <v>247</v>
      </c>
      <c r="C203" s="87"/>
      <c r="D203" s="87"/>
      <c r="E203" s="70"/>
      <c r="F203" s="97">
        <f t="shared" si="1"/>
        <v>0</v>
      </c>
      <c r="G203" s="111"/>
      <c r="H203" s="85"/>
      <c r="I203" s="86"/>
    </row>
    <row r="204" spans="1:9" x14ac:dyDescent="0.2">
      <c r="A204" s="88"/>
      <c r="B204" s="88" t="s">
        <v>248</v>
      </c>
      <c r="C204" s="87"/>
      <c r="D204" s="87"/>
      <c r="E204" s="70"/>
      <c r="F204" s="97">
        <f t="shared" si="1"/>
        <v>0</v>
      </c>
      <c r="G204" s="111"/>
      <c r="H204" s="85"/>
      <c r="I204" s="86"/>
    </row>
    <row r="205" spans="1:9" x14ac:dyDescent="0.2">
      <c r="A205" s="88"/>
      <c r="B205" s="88" t="s">
        <v>249</v>
      </c>
      <c r="C205" s="87"/>
      <c r="D205" s="87"/>
      <c r="E205" s="70"/>
      <c r="F205" s="97">
        <f t="shared" si="1"/>
        <v>0</v>
      </c>
      <c r="G205" s="111"/>
      <c r="H205" s="85"/>
      <c r="I205" s="86"/>
    </row>
    <row r="206" spans="1:9" x14ac:dyDescent="0.2">
      <c r="A206" s="88"/>
      <c r="B206" s="88"/>
      <c r="C206" s="83" t="s">
        <v>29</v>
      </c>
      <c r="D206" s="83">
        <v>2</v>
      </c>
      <c r="E206" s="23"/>
      <c r="F206" s="97">
        <f t="shared" si="1"/>
        <v>0</v>
      </c>
      <c r="G206" s="84"/>
      <c r="H206" s="85"/>
      <c r="I206" s="86"/>
    </row>
    <row r="207" spans="1:9" x14ac:dyDescent="0.2">
      <c r="A207" s="132" t="s">
        <v>266</v>
      </c>
      <c r="B207" s="88" t="s">
        <v>250</v>
      </c>
      <c r="C207" s="83"/>
      <c r="D207" s="83"/>
      <c r="E207" s="23"/>
      <c r="F207" s="97">
        <f t="shared" si="1"/>
        <v>0</v>
      </c>
      <c r="G207" s="84"/>
      <c r="H207" s="85"/>
      <c r="I207" s="86"/>
    </row>
    <row r="208" spans="1:9" ht="96" x14ac:dyDescent="0.2">
      <c r="A208" s="88"/>
      <c r="B208" s="88" t="s">
        <v>251</v>
      </c>
      <c r="C208" s="83"/>
      <c r="D208" s="83"/>
      <c r="E208" s="23"/>
      <c r="F208" s="97">
        <f t="shared" si="1"/>
        <v>0</v>
      </c>
      <c r="G208" s="84"/>
      <c r="H208" s="85"/>
      <c r="I208" s="86"/>
    </row>
    <row r="209" spans="1:9" x14ac:dyDescent="0.2">
      <c r="A209" s="88"/>
      <c r="B209" s="88"/>
      <c r="C209" s="83" t="s">
        <v>29</v>
      </c>
      <c r="D209" s="83">
        <v>1</v>
      </c>
      <c r="E209" s="23"/>
      <c r="F209" s="97">
        <f t="shared" si="1"/>
        <v>0</v>
      </c>
      <c r="G209" s="84"/>
      <c r="H209" s="85"/>
      <c r="I209" s="86"/>
    </row>
    <row r="210" spans="1:9" x14ac:dyDescent="0.2">
      <c r="A210" s="132" t="s">
        <v>952</v>
      </c>
      <c r="B210" s="88" t="s">
        <v>252</v>
      </c>
      <c r="C210" s="83"/>
      <c r="D210" s="83"/>
      <c r="E210" s="23"/>
      <c r="F210" s="97">
        <f t="shared" si="1"/>
        <v>0</v>
      </c>
      <c r="G210" s="84"/>
      <c r="H210" s="85"/>
      <c r="I210" s="86"/>
    </row>
    <row r="211" spans="1:9" ht="48" x14ac:dyDescent="0.2">
      <c r="A211" s="88"/>
      <c r="B211" s="88" t="s">
        <v>253</v>
      </c>
      <c r="C211" s="83"/>
      <c r="D211" s="83"/>
      <c r="E211" s="23"/>
      <c r="F211" s="97">
        <f t="shared" si="1"/>
        <v>0</v>
      </c>
      <c r="G211" s="84"/>
      <c r="H211" s="85"/>
      <c r="I211" s="86"/>
    </row>
    <row r="212" spans="1:9" x14ac:dyDescent="0.2">
      <c r="A212" s="88"/>
      <c r="B212" s="88"/>
      <c r="C212" s="83" t="s">
        <v>29</v>
      </c>
      <c r="D212" s="83">
        <v>1</v>
      </c>
      <c r="E212" s="23"/>
      <c r="F212" s="97">
        <f t="shared" si="1"/>
        <v>0</v>
      </c>
      <c r="G212" s="84"/>
      <c r="H212" s="85"/>
      <c r="I212" s="86"/>
    </row>
    <row r="213" spans="1:9" x14ac:dyDescent="0.2">
      <c r="A213" s="132" t="s">
        <v>269</v>
      </c>
      <c r="B213" s="88" t="s">
        <v>254</v>
      </c>
      <c r="C213" s="83"/>
      <c r="D213" s="83"/>
      <c r="E213" s="23"/>
      <c r="F213" s="97">
        <f t="shared" ref="F213:F278" si="2">D213*E213</f>
        <v>0</v>
      </c>
      <c r="G213" s="84"/>
      <c r="H213" s="85"/>
      <c r="I213" s="86"/>
    </row>
    <row r="214" spans="1:9" ht="36" x14ac:dyDescent="0.2">
      <c r="A214" s="88"/>
      <c r="B214" s="88" t="s">
        <v>255</v>
      </c>
      <c r="C214" s="83"/>
      <c r="D214" s="83"/>
      <c r="E214" s="23"/>
      <c r="F214" s="97">
        <f t="shared" si="2"/>
        <v>0</v>
      </c>
      <c r="G214" s="84"/>
      <c r="H214" s="85"/>
      <c r="I214" s="86"/>
    </row>
    <row r="215" spans="1:9" x14ac:dyDescent="0.2">
      <c r="A215" s="88"/>
      <c r="B215" s="88"/>
      <c r="C215" s="83" t="s">
        <v>29</v>
      </c>
      <c r="D215" s="83">
        <v>1</v>
      </c>
      <c r="E215" s="23"/>
      <c r="F215" s="97">
        <f t="shared" si="2"/>
        <v>0</v>
      </c>
      <c r="G215" s="84"/>
      <c r="H215" s="85"/>
      <c r="I215" s="86"/>
    </row>
    <row r="216" spans="1:9" x14ac:dyDescent="0.2">
      <c r="A216" s="132" t="s">
        <v>945</v>
      </c>
      <c r="B216" s="88" t="s">
        <v>256</v>
      </c>
      <c r="C216" s="83"/>
      <c r="D216" s="83"/>
      <c r="E216" s="23"/>
      <c r="F216" s="97">
        <f t="shared" si="2"/>
        <v>0</v>
      </c>
      <c r="G216" s="84"/>
      <c r="H216" s="85"/>
      <c r="I216" s="86"/>
    </row>
    <row r="217" spans="1:9" ht="36" x14ac:dyDescent="0.2">
      <c r="A217" s="88"/>
      <c r="B217" s="88" t="s">
        <v>257</v>
      </c>
      <c r="C217" s="83"/>
      <c r="D217" s="83"/>
      <c r="E217" s="23"/>
      <c r="F217" s="97">
        <f t="shared" si="2"/>
        <v>0</v>
      </c>
      <c r="G217" s="84"/>
      <c r="H217" s="85"/>
      <c r="I217" s="86"/>
    </row>
    <row r="218" spans="1:9" x14ac:dyDescent="0.2">
      <c r="A218" s="88"/>
      <c r="B218" s="88"/>
      <c r="C218" s="83" t="s">
        <v>29</v>
      </c>
      <c r="D218" s="83">
        <v>1</v>
      </c>
      <c r="E218" s="23"/>
      <c r="F218" s="97">
        <f t="shared" si="2"/>
        <v>0</v>
      </c>
      <c r="G218" s="84"/>
      <c r="H218" s="85"/>
      <c r="I218" s="86"/>
    </row>
    <row r="219" spans="1:9" x14ac:dyDescent="0.2">
      <c r="A219" s="132" t="s">
        <v>948</v>
      </c>
      <c r="B219" s="88" t="s">
        <v>258</v>
      </c>
      <c r="C219" s="83"/>
      <c r="D219" s="83"/>
      <c r="E219" s="23"/>
      <c r="F219" s="97">
        <f t="shared" si="2"/>
        <v>0</v>
      </c>
      <c r="G219" s="84"/>
      <c r="H219" s="85"/>
      <c r="I219" s="86"/>
    </row>
    <row r="220" spans="1:9" ht="48" x14ac:dyDescent="0.2">
      <c r="A220" s="88"/>
      <c r="B220" s="88" t="s">
        <v>259</v>
      </c>
      <c r="C220" s="83"/>
      <c r="D220" s="83"/>
      <c r="E220" s="23"/>
      <c r="F220" s="97">
        <f t="shared" si="2"/>
        <v>0</v>
      </c>
      <c r="G220" s="84"/>
      <c r="H220" s="85"/>
      <c r="I220" s="86"/>
    </row>
    <row r="221" spans="1:9" x14ac:dyDescent="0.2">
      <c r="A221" s="88"/>
      <c r="B221" s="88"/>
      <c r="C221" s="83" t="s">
        <v>29</v>
      </c>
      <c r="D221" s="83">
        <v>1</v>
      </c>
      <c r="E221" s="23"/>
      <c r="F221" s="97">
        <f t="shared" si="2"/>
        <v>0</v>
      </c>
      <c r="G221" s="84"/>
      <c r="H221" s="85"/>
      <c r="I221" s="86"/>
    </row>
    <row r="222" spans="1:9" ht="60" x14ac:dyDescent="0.2">
      <c r="A222" s="132" t="s">
        <v>904</v>
      </c>
      <c r="B222" s="88" t="s">
        <v>260</v>
      </c>
      <c r="C222" s="83"/>
      <c r="D222" s="83"/>
      <c r="E222" s="23"/>
      <c r="F222" s="97">
        <f t="shared" si="2"/>
        <v>0</v>
      </c>
      <c r="G222" s="84"/>
      <c r="H222" s="85"/>
      <c r="I222" s="86"/>
    </row>
    <row r="223" spans="1:9" ht="60" x14ac:dyDescent="0.2">
      <c r="A223" s="88"/>
      <c r="B223" s="88" t="s">
        <v>261</v>
      </c>
      <c r="C223" s="83"/>
      <c r="D223" s="83"/>
      <c r="E223" s="23"/>
      <c r="F223" s="97">
        <f t="shared" si="2"/>
        <v>0</v>
      </c>
      <c r="G223" s="84"/>
      <c r="H223" s="85"/>
      <c r="I223" s="86"/>
    </row>
    <row r="224" spans="1:9" x14ac:dyDescent="0.2">
      <c r="A224" s="88"/>
      <c r="B224" s="88"/>
      <c r="C224" s="83" t="s">
        <v>32</v>
      </c>
      <c r="D224" s="83">
        <v>250</v>
      </c>
      <c r="E224" s="23"/>
      <c r="F224" s="97">
        <f t="shared" si="2"/>
        <v>0</v>
      </c>
      <c r="G224" s="84"/>
      <c r="H224" s="85"/>
      <c r="I224" s="86"/>
    </row>
    <row r="225" spans="1:9" ht="60" x14ac:dyDescent="0.2">
      <c r="A225" s="132" t="s">
        <v>946</v>
      </c>
      <c r="B225" s="88" t="s">
        <v>262</v>
      </c>
      <c r="C225" s="83"/>
      <c r="D225" s="83"/>
      <c r="E225" s="23"/>
      <c r="F225" s="97">
        <f t="shared" si="2"/>
        <v>0</v>
      </c>
      <c r="G225" s="84"/>
      <c r="H225" s="85"/>
      <c r="I225" s="122"/>
    </row>
    <row r="226" spans="1:9" x14ac:dyDescent="0.2">
      <c r="A226" s="88"/>
      <c r="B226" s="88" t="s">
        <v>263</v>
      </c>
      <c r="C226" s="87" t="s">
        <v>29</v>
      </c>
      <c r="D226" s="131" t="s">
        <v>267</v>
      </c>
      <c r="E226" s="23"/>
      <c r="F226" s="97">
        <f t="shared" si="2"/>
        <v>0</v>
      </c>
      <c r="G226" s="84"/>
      <c r="H226" s="85"/>
      <c r="I226" s="122"/>
    </row>
    <row r="227" spans="1:9" ht="24" x14ac:dyDescent="0.2">
      <c r="A227" s="132" t="s">
        <v>953</v>
      </c>
      <c r="B227" s="88" t="s">
        <v>264</v>
      </c>
      <c r="C227" s="83"/>
      <c r="D227" s="83"/>
      <c r="E227" s="23"/>
      <c r="F227" s="97">
        <f t="shared" si="2"/>
        <v>0</v>
      </c>
      <c r="G227" s="84"/>
      <c r="H227" s="85"/>
      <c r="I227" s="122"/>
    </row>
    <row r="228" spans="1:9" x14ac:dyDescent="0.2">
      <c r="A228" s="88"/>
      <c r="B228" s="88" t="s">
        <v>265</v>
      </c>
      <c r="C228" s="87" t="s">
        <v>29</v>
      </c>
      <c r="D228" s="131" t="s">
        <v>267</v>
      </c>
      <c r="E228" s="23"/>
      <c r="F228" s="97">
        <f t="shared" si="2"/>
        <v>0</v>
      </c>
      <c r="G228" s="84"/>
      <c r="H228" s="85"/>
      <c r="I228" s="86"/>
    </row>
    <row r="229" spans="1:9" ht="24" x14ac:dyDescent="0.2">
      <c r="A229" s="132" t="s">
        <v>165</v>
      </c>
      <c r="B229" s="88" t="s">
        <v>268</v>
      </c>
      <c r="C229" s="83"/>
      <c r="D229" s="83"/>
      <c r="E229" s="23"/>
      <c r="F229" s="97">
        <f t="shared" si="2"/>
        <v>0</v>
      </c>
      <c r="G229" s="84"/>
      <c r="H229" s="85"/>
      <c r="I229" s="122"/>
    </row>
    <row r="230" spans="1:9" x14ac:dyDescent="0.2">
      <c r="A230" s="88"/>
      <c r="B230" s="88" t="s">
        <v>265</v>
      </c>
      <c r="C230" s="87" t="s">
        <v>29</v>
      </c>
      <c r="D230" s="131" t="s">
        <v>266</v>
      </c>
      <c r="E230" s="23"/>
      <c r="F230" s="97">
        <f t="shared" si="2"/>
        <v>0</v>
      </c>
      <c r="G230" s="84"/>
      <c r="H230" s="85"/>
      <c r="I230" s="122"/>
    </row>
    <row r="231" spans="1:9" ht="108" x14ac:dyDescent="0.2">
      <c r="A231" s="132" t="s">
        <v>708</v>
      </c>
      <c r="B231" s="88" t="s">
        <v>271</v>
      </c>
      <c r="C231" s="83" t="s">
        <v>143</v>
      </c>
      <c r="D231" s="83">
        <v>1</v>
      </c>
      <c r="E231" s="23"/>
      <c r="F231" s="97">
        <f t="shared" si="2"/>
        <v>0</v>
      </c>
      <c r="G231" s="84"/>
      <c r="H231" s="85"/>
      <c r="I231" s="122"/>
    </row>
    <row r="232" spans="1:9" ht="168" x14ac:dyDescent="0.2">
      <c r="A232" s="132" t="s">
        <v>912</v>
      </c>
      <c r="B232" s="88" t="s">
        <v>272</v>
      </c>
      <c r="C232" s="83" t="s">
        <v>143</v>
      </c>
      <c r="D232" s="83">
        <v>1</v>
      </c>
      <c r="E232" s="23"/>
      <c r="F232" s="97">
        <f t="shared" si="2"/>
        <v>0</v>
      </c>
      <c r="G232" s="84"/>
      <c r="H232" s="85"/>
      <c r="I232" s="122"/>
    </row>
    <row r="233" spans="1:9" ht="24" x14ac:dyDescent="0.2">
      <c r="A233" s="132" t="s">
        <v>913</v>
      </c>
      <c r="B233" s="88" t="s">
        <v>273</v>
      </c>
      <c r="C233" s="83" t="s">
        <v>143</v>
      </c>
      <c r="D233" s="83">
        <v>1</v>
      </c>
      <c r="E233" s="23"/>
      <c r="F233" s="97">
        <f t="shared" si="2"/>
        <v>0</v>
      </c>
      <c r="G233" s="84"/>
      <c r="H233" s="85"/>
      <c r="I233" s="86"/>
    </row>
    <row r="234" spans="1:9" ht="36" x14ac:dyDescent="0.2">
      <c r="A234" s="132" t="s">
        <v>914</v>
      </c>
      <c r="B234" s="88" t="s">
        <v>274</v>
      </c>
      <c r="C234" s="83" t="s">
        <v>143</v>
      </c>
      <c r="D234" s="83">
        <v>1</v>
      </c>
      <c r="E234" s="23"/>
      <c r="F234" s="97">
        <f t="shared" si="2"/>
        <v>0</v>
      </c>
      <c r="G234" s="84"/>
      <c r="H234" s="85"/>
      <c r="I234" s="86"/>
    </row>
    <row r="235" spans="1:9" x14ac:dyDescent="0.2">
      <c r="A235" s="132" t="s">
        <v>915</v>
      </c>
      <c r="B235" s="133" t="s">
        <v>275</v>
      </c>
      <c r="C235" s="134" t="s">
        <v>143</v>
      </c>
      <c r="D235" s="134">
        <v>1</v>
      </c>
      <c r="E235" s="25"/>
      <c r="F235" s="114">
        <f t="shared" si="2"/>
        <v>0</v>
      </c>
      <c r="G235" s="84"/>
      <c r="H235" s="85"/>
      <c r="I235" s="86"/>
    </row>
    <row r="236" spans="1:9" ht="15" x14ac:dyDescent="0.2">
      <c r="A236" s="99"/>
      <c r="B236" s="82" t="s">
        <v>239</v>
      </c>
      <c r="C236" s="99"/>
      <c r="D236" s="99"/>
      <c r="E236" s="23"/>
      <c r="F236" s="77">
        <f>SUM(F195:F235)</f>
        <v>0</v>
      </c>
      <c r="G236" s="100"/>
      <c r="H236" s="101"/>
      <c r="I236" s="86"/>
    </row>
    <row r="237" spans="1:9" ht="15" x14ac:dyDescent="0.2">
      <c r="A237" s="99"/>
      <c r="B237" s="82"/>
      <c r="C237" s="99"/>
      <c r="D237" s="99"/>
      <c r="E237" s="23"/>
      <c r="F237" s="97"/>
      <c r="G237" s="123"/>
      <c r="H237" s="124"/>
      <c r="I237" s="94"/>
    </row>
    <row r="238" spans="1:9" x14ac:dyDescent="0.2">
      <c r="A238" s="81"/>
      <c r="B238" s="102" t="s">
        <v>276</v>
      </c>
      <c r="C238" s="95"/>
      <c r="D238" s="96"/>
      <c r="E238" s="71"/>
      <c r="F238" s="97">
        <f t="shared" ref="F238" si="3">D238*E238</f>
        <v>0</v>
      </c>
      <c r="G238" s="98"/>
      <c r="H238" s="85"/>
      <c r="I238" s="86"/>
    </row>
    <row r="239" spans="1:9" x14ac:dyDescent="0.2">
      <c r="A239" s="81"/>
      <c r="B239" s="102" t="s">
        <v>954</v>
      </c>
      <c r="C239" s="95"/>
      <c r="D239" s="96"/>
      <c r="E239" s="71"/>
      <c r="F239" s="97">
        <f t="shared" si="2"/>
        <v>0</v>
      </c>
      <c r="G239" s="98"/>
      <c r="H239" s="85"/>
      <c r="I239" s="86"/>
    </row>
    <row r="240" spans="1:9" ht="72" x14ac:dyDescent="0.2">
      <c r="A240" s="81" t="s">
        <v>94</v>
      </c>
      <c r="B240" s="138" t="s">
        <v>277</v>
      </c>
      <c r="C240" s="95"/>
      <c r="D240" s="96"/>
      <c r="E240" s="71"/>
      <c r="F240" s="97">
        <f t="shared" si="2"/>
        <v>0</v>
      </c>
      <c r="G240" s="120"/>
      <c r="H240" s="119"/>
      <c r="I240" s="119"/>
    </row>
    <row r="241" spans="1:9" x14ac:dyDescent="0.2">
      <c r="A241" s="81"/>
      <c r="B241" s="139" t="s">
        <v>278</v>
      </c>
      <c r="C241" s="140" t="s">
        <v>29</v>
      </c>
      <c r="D241" s="141">
        <v>1</v>
      </c>
      <c r="E241" s="23"/>
      <c r="F241" s="97">
        <f t="shared" si="2"/>
        <v>0</v>
      </c>
      <c r="G241" s="118"/>
      <c r="H241" s="119"/>
      <c r="I241" s="119"/>
    </row>
    <row r="242" spans="1:9" x14ac:dyDescent="0.2">
      <c r="A242" s="81"/>
      <c r="B242" s="139" t="s">
        <v>279</v>
      </c>
      <c r="C242" s="140" t="s">
        <v>29</v>
      </c>
      <c r="D242" s="141">
        <v>2</v>
      </c>
      <c r="E242" s="23"/>
      <c r="F242" s="97">
        <f t="shared" si="2"/>
        <v>0</v>
      </c>
      <c r="G242" s="118"/>
      <c r="H242" s="119"/>
      <c r="I242" s="119"/>
    </row>
    <row r="243" spans="1:9" x14ac:dyDescent="0.2">
      <c r="A243" s="81"/>
      <c r="B243" s="139" t="s">
        <v>280</v>
      </c>
      <c r="C243" s="141" t="s">
        <v>29</v>
      </c>
      <c r="D243" s="141">
        <v>1</v>
      </c>
      <c r="E243" s="23"/>
      <c r="F243" s="97">
        <f t="shared" si="2"/>
        <v>0</v>
      </c>
      <c r="G243" s="98"/>
      <c r="H243" s="85"/>
      <c r="I243" s="86"/>
    </row>
    <row r="244" spans="1:9" ht="96" x14ac:dyDescent="0.2">
      <c r="A244" s="81">
        <v>2</v>
      </c>
      <c r="B244" s="138" t="s">
        <v>281</v>
      </c>
      <c r="C244" s="95"/>
      <c r="D244" s="96"/>
      <c r="E244" s="71"/>
      <c r="F244" s="97">
        <f t="shared" si="2"/>
        <v>0</v>
      </c>
      <c r="G244" s="120"/>
      <c r="H244" s="119"/>
      <c r="I244" s="119"/>
    </row>
    <row r="245" spans="1:9" x14ac:dyDescent="0.2">
      <c r="A245" s="81"/>
      <c r="B245" s="139" t="s">
        <v>278</v>
      </c>
      <c r="C245" s="140" t="s">
        <v>29</v>
      </c>
      <c r="D245" s="141">
        <v>1</v>
      </c>
      <c r="E245" s="23"/>
      <c r="F245" s="97">
        <f t="shared" si="2"/>
        <v>0</v>
      </c>
      <c r="G245" s="118"/>
      <c r="H245" s="119"/>
      <c r="I245" s="119"/>
    </row>
    <row r="246" spans="1:9" x14ac:dyDescent="0.2">
      <c r="A246" s="81"/>
      <c r="B246" s="139" t="s">
        <v>279</v>
      </c>
      <c r="C246" s="140" t="s">
        <v>29</v>
      </c>
      <c r="D246" s="141">
        <v>2</v>
      </c>
      <c r="E246" s="23"/>
      <c r="F246" s="97">
        <f t="shared" si="2"/>
        <v>0</v>
      </c>
      <c r="G246" s="118"/>
      <c r="H246" s="119"/>
      <c r="I246" s="119"/>
    </row>
    <row r="247" spans="1:9" x14ac:dyDescent="0.2">
      <c r="A247" s="81"/>
      <c r="B247" s="142" t="s">
        <v>280</v>
      </c>
      <c r="C247" s="143" t="s">
        <v>29</v>
      </c>
      <c r="D247" s="143">
        <v>1</v>
      </c>
      <c r="E247" s="25"/>
      <c r="F247" s="114">
        <f t="shared" si="2"/>
        <v>0</v>
      </c>
      <c r="G247" s="98"/>
      <c r="H247" s="85"/>
      <c r="I247" s="86"/>
    </row>
    <row r="248" spans="1:9" x14ac:dyDescent="0.2">
      <c r="A248" s="81"/>
      <c r="B248" s="102" t="s">
        <v>954</v>
      </c>
      <c r="C248" s="95"/>
      <c r="D248" s="96"/>
      <c r="E248" s="71"/>
      <c r="F248" s="77">
        <f>SUM(F238:F247)</f>
        <v>0</v>
      </c>
      <c r="G248" s="98"/>
      <c r="H248" s="85"/>
      <c r="I248" s="86"/>
    </row>
    <row r="249" spans="1:9" x14ac:dyDescent="0.2">
      <c r="A249" s="81"/>
      <c r="B249" s="102"/>
      <c r="C249" s="95"/>
      <c r="D249" s="96"/>
      <c r="E249" s="71"/>
      <c r="F249" s="97"/>
      <c r="G249" s="121"/>
      <c r="H249" s="93"/>
      <c r="I249" s="94"/>
    </row>
    <row r="250" spans="1:9" x14ac:dyDescent="0.2">
      <c r="A250" s="88"/>
      <c r="B250" s="82" t="s">
        <v>283</v>
      </c>
      <c r="C250" s="83"/>
      <c r="D250" s="83"/>
      <c r="E250" s="23"/>
      <c r="F250" s="97">
        <f t="shared" si="2"/>
        <v>0</v>
      </c>
      <c r="G250" s="84"/>
      <c r="H250" s="85"/>
      <c r="I250" s="86"/>
    </row>
    <row r="251" spans="1:9" ht="120" x14ac:dyDescent="0.2">
      <c r="A251" s="132" t="s">
        <v>267</v>
      </c>
      <c r="B251" s="88" t="s">
        <v>284</v>
      </c>
      <c r="C251" s="83" t="s">
        <v>143</v>
      </c>
      <c r="D251" s="83">
        <v>1</v>
      </c>
      <c r="E251" s="23"/>
      <c r="F251" s="97">
        <f t="shared" si="2"/>
        <v>0</v>
      </c>
      <c r="G251" s="118"/>
      <c r="H251" s="119"/>
      <c r="I251" s="119"/>
    </row>
    <row r="252" spans="1:9" ht="36" x14ac:dyDescent="0.2">
      <c r="A252" s="132" t="s">
        <v>266</v>
      </c>
      <c r="B252" s="136" t="s">
        <v>285</v>
      </c>
      <c r="C252" s="83" t="s">
        <v>143</v>
      </c>
      <c r="D252" s="83">
        <v>1</v>
      </c>
      <c r="E252" s="23"/>
      <c r="F252" s="97">
        <f t="shared" si="2"/>
        <v>0</v>
      </c>
      <c r="G252" s="84"/>
      <c r="H252" s="85"/>
      <c r="I252" s="125"/>
    </row>
    <row r="253" spans="1:9" ht="60" x14ac:dyDescent="0.2">
      <c r="A253" s="132" t="s">
        <v>269</v>
      </c>
      <c r="B253" s="136" t="s">
        <v>286</v>
      </c>
      <c r="C253" s="83" t="s">
        <v>143</v>
      </c>
      <c r="D253" s="83">
        <v>1</v>
      </c>
      <c r="E253" s="23"/>
      <c r="F253" s="97">
        <f t="shared" si="2"/>
        <v>0</v>
      </c>
      <c r="G253" s="84"/>
      <c r="H253" s="85"/>
      <c r="I253" s="125"/>
    </row>
    <row r="254" spans="1:9" ht="60" x14ac:dyDescent="0.2">
      <c r="A254" s="132" t="s">
        <v>945</v>
      </c>
      <c r="B254" s="136" t="s">
        <v>287</v>
      </c>
      <c r="C254" s="83" t="s">
        <v>143</v>
      </c>
      <c r="D254" s="83">
        <v>1</v>
      </c>
      <c r="E254" s="23"/>
      <c r="F254" s="97">
        <f t="shared" si="2"/>
        <v>0</v>
      </c>
      <c r="G254" s="89"/>
      <c r="H254" s="90"/>
      <c r="I254" s="126"/>
    </row>
    <row r="255" spans="1:9" ht="48" x14ac:dyDescent="0.2">
      <c r="A255" s="132" t="s">
        <v>948</v>
      </c>
      <c r="B255" s="136" t="s">
        <v>288</v>
      </c>
      <c r="C255" s="83" t="s">
        <v>143</v>
      </c>
      <c r="D255" s="83">
        <v>1</v>
      </c>
      <c r="E255" s="23"/>
      <c r="F255" s="97">
        <f t="shared" si="2"/>
        <v>0</v>
      </c>
      <c r="G255" s="84"/>
      <c r="H255" s="85"/>
      <c r="I255" s="125"/>
    </row>
    <row r="256" spans="1:9" ht="48" x14ac:dyDescent="0.2">
      <c r="A256" s="132" t="s">
        <v>904</v>
      </c>
      <c r="B256" s="136" t="s">
        <v>289</v>
      </c>
      <c r="C256" s="83" t="s">
        <v>290</v>
      </c>
      <c r="D256" s="83">
        <v>1</v>
      </c>
      <c r="E256" s="23"/>
      <c r="F256" s="97">
        <f t="shared" si="2"/>
        <v>0</v>
      </c>
      <c r="G256" s="84"/>
      <c r="H256" s="85"/>
      <c r="I256" s="125"/>
    </row>
    <row r="257" spans="1:9" ht="48" x14ac:dyDescent="0.2">
      <c r="A257" s="132" t="s">
        <v>946</v>
      </c>
      <c r="B257" s="136" t="s">
        <v>291</v>
      </c>
      <c r="C257" s="83" t="s">
        <v>290</v>
      </c>
      <c r="D257" s="83">
        <v>1</v>
      </c>
      <c r="E257" s="23"/>
      <c r="F257" s="97">
        <f t="shared" si="2"/>
        <v>0</v>
      </c>
      <c r="G257" s="84"/>
      <c r="H257" s="85"/>
      <c r="I257" s="125"/>
    </row>
    <row r="258" spans="1:9" ht="60" x14ac:dyDescent="0.2">
      <c r="A258" s="132" t="s">
        <v>953</v>
      </c>
      <c r="B258" s="136" t="s">
        <v>292</v>
      </c>
      <c r="C258" s="83" t="s">
        <v>290</v>
      </c>
      <c r="D258" s="83">
        <v>2</v>
      </c>
      <c r="E258" s="23"/>
      <c r="F258" s="97">
        <f t="shared" si="2"/>
        <v>0</v>
      </c>
      <c r="G258" s="118"/>
      <c r="H258" s="119"/>
      <c r="I258" s="119"/>
    </row>
    <row r="259" spans="1:9" ht="60" x14ac:dyDescent="0.2">
      <c r="A259" s="132" t="s">
        <v>165</v>
      </c>
      <c r="B259" s="136" t="s">
        <v>293</v>
      </c>
      <c r="C259" s="83" t="s">
        <v>290</v>
      </c>
      <c r="D259" s="83">
        <v>1</v>
      </c>
      <c r="E259" s="23"/>
      <c r="F259" s="97">
        <f t="shared" si="2"/>
        <v>0</v>
      </c>
      <c r="G259" s="84"/>
      <c r="H259" s="85"/>
      <c r="I259" s="86"/>
    </row>
    <row r="260" spans="1:9" ht="48" x14ac:dyDescent="0.2">
      <c r="A260" s="132" t="s">
        <v>708</v>
      </c>
      <c r="B260" s="136" t="s">
        <v>294</v>
      </c>
      <c r="C260" s="83" t="s">
        <v>290</v>
      </c>
      <c r="D260" s="83">
        <v>8</v>
      </c>
      <c r="E260" s="23"/>
      <c r="F260" s="97">
        <f t="shared" si="2"/>
        <v>0</v>
      </c>
      <c r="G260" s="84"/>
      <c r="H260" s="85"/>
      <c r="I260" s="86"/>
    </row>
    <row r="261" spans="1:9" ht="72" x14ac:dyDescent="0.2">
      <c r="A261" s="132" t="s">
        <v>912</v>
      </c>
      <c r="B261" s="136" t="s">
        <v>295</v>
      </c>
      <c r="C261" s="83" t="s">
        <v>290</v>
      </c>
      <c r="D261" s="83">
        <v>5</v>
      </c>
      <c r="E261" s="23"/>
      <c r="F261" s="97">
        <f t="shared" si="2"/>
        <v>0</v>
      </c>
      <c r="G261" s="84"/>
      <c r="H261" s="85"/>
      <c r="I261" s="86"/>
    </row>
    <row r="262" spans="1:9" ht="144" x14ac:dyDescent="0.2">
      <c r="A262" s="132" t="s">
        <v>913</v>
      </c>
      <c r="B262" s="136" t="s">
        <v>941</v>
      </c>
      <c r="C262" s="83" t="s">
        <v>175</v>
      </c>
      <c r="D262" s="83">
        <v>30</v>
      </c>
      <c r="E262" s="23"/>
      <c r="F262" s="97">
        <f t="shared" si="2"/>
        <v>0</v>
      </c>
      <c r="G262" s="84"/>
      <c r="H262" s="85"/>
      <c r="I262" s="86"/>
    </row>
    <row r="263" spans="1:9" ht="144" x14ac:dyDescent="0.2">
      <c r="A263" s="132" t="s">
        <v>914</v>
      </c>
      <c r="B263" s="136" t="s">
        <v>942</v>
      </c>
      <c r="C263" s="83" t="s">
        <v>175</v>
      </c>
      <c r="D263" s="83">
        <v>6</v>
      </c>
      <c r="E263" s="23"/>
      <c r="F263" s="97">
        <f t="shared" si="2"/>
        <v>0</v>
      </c>
      <c r="G263" s="84"/>
      <c r="H263" s="85"/>
      <c r="I263" s="86"/>
    </row>
    <row r="264" spans="1:9" ht="144" x14ac:dyDescent="0.2">
      <c r="A264" s="132" t="s">
        <v>915</v>
      </c>
      <c r="B264" s="99" t="s">
        <v>943</v>
      </c>
      <c r="C264" s="83" t="s">
        <v>175</v>
      </c>
      <c r="D264" s="83">
        <v>3</v>
      </c>
      <c r="E264" s="23"/>
      <c r="F264" s="97">
        <f t="shared" si="2"/>
        <v>0</v>
      </c>
      <c r="G264" s="84"/>
      <c r="H264" s="85"/>
      <c r="I264" s="86"/>
    </row>
    <row r="265" spans="1:9" ht="144" x14ac:dyDescent="0.2">
      <c r="A265" s="132" t="s">
        <v>916</v>
      </c>
      <c r="B265" s="136" t="s">
        <v>944</v>
      </c>
      <c r="C265" s="83" t="s">
        <v>175</v>
      </c>
      <c r="D265" s="83">
        <v>24</v>
      </c>
      <c r="E265" s="23"/>
      <c r="F265" s="97">
        <f t="shared" si="2"/>
        <v>0</v>
      </c>
      <c r="G265" s="84"/>
      <c r="H265" s="85"/>
      <c r="I265" s="86"/>
    </row>
    <row r="266" spans="1:9" ht="60" x14ac:dyDescent="0.2">
      <c r="A266" s="132" t="s">
        <v>282</v>
      </c>
      <c r="B266" s="136" t="s">
        <v>296</v>
      </c>
      <c r="C266" s="83" t="s">
        <v>290</v>
      </c>
      <c r="D266" s="83">
        <v>9</v>
      </c>
      <c r="E266" s="23"/>
      <c r="F266" s="97">
        <f t="shared" si="2"/>
        <v>0</v>
      </c>
      <c r="G266" s="84"/>
      <c r="H266" s="85"/>
      <c r="I266" s="86"/>
    </row>
    <row r="267" spans="1:9" ht="60" x14ac:dyDescent="0.2">
      <c r="A267" s="132" t="s">
        <v>917</v>
      </c>
      <c r="B267" s="136" t="s">
        <v>297</v>
      </c>
      <c r="C267" s="83" t="s">
        <v>290</v>
      </c>
      <c r="D267" s="83">
        <v>2</v>
      </c>
      <c r="E267" s="23"/>
      <c r="F267" s="97">
        <f t="shared" si="2"/>
        <v>0</v>
      </c>
      <c r="G267" s="84"/>
      <c r="H267" s="85"/>
      <c r="I267" s="86"/>
    </row>
    <row r="268" spans="1:9" ht="60" x14ac:dyDescent="0.2">
      <c r="A268" s="132" t="s">
        <v>918</v>
      </c>
      <c r="B268" s="136" t="s">
        <v>298</v>
      </c>
      <c r="C268" s="83" t="s">
        <v>290</v>
      </c>
      <c r="D268" s="83">
        <v>2</v>
      </c>
      <c r="E268" s="23"/>
      <c r="F268" s="97">
        <f t="shared" si="2"/>
        <v>0</v>
      </c>
      <c r="G268" s="84"/>
      <c r="H268" s="85"/>
      <c r="I268" s="86"/>
    </row>
    <row r="269" spans="1:9" ht="60" x14ac:dyDescent="0.2">
      <c r="A269" s="132" t="s">
        <v>919</v>
      </c>
      <c r="B269" s="136" t="s">
        <v>299</v>
      </c>
      <c r="C269" s="83" t="s">
        <v>290</v>
      </c>
      <c r="D269" s="83">
        <v>20</v>
      </c>
      <c r="E269" s="23"/>
      <c r="F269" s="97">
        <f t="shared" si="2"/>
        <v>0</v>
      </c>
      <c r="G269" s="84"/>
      <c r="H269" s="85"/>
      <c r="I269" s="86"/>
    </row>
    <row r="270" spans="1:9" ht="24" x14ac:dyDescent="0.2">
      <c r="A270" s="132" t="s">
        <v>920</v>
      </c>
      <c r="B270" s="136" t="s">
        <v>300</v>
      </c>
      <c r="C270" s="83" t="s">
        <v>143</v>
      </c>
      <c r="D270" s="83">
        <v>1</v>
      </c>
      <c r="E270" s="23"/>
      <c r="F270" s="97">
        <f t="shared" si="2"/>
        <v>0</v>
      </c>
      <c r="G270" s="84"/>
      <c r="H270" s="85"/>
      <c r="I270" s="86"/>
    </row>
    <row r="271" spans="1:9" ht="36" x14ac:dyDescent="0.2">
      <c r="A271" s="132" t="s">
        <v>921</v>
      </c>
      <c r="B271" s="136" t="s">
        <v>301</v>
      </c>
      <c r="C271" s="83" t="s">
        <v>143</v>
      </c>
      <c r="D271" s="83">
        <v>1</v>
      </c>
      <c r="E271" s="23"/>
      <c r="F271" s="97">
        <f t="shared" si="2"/>
        <v>0</v>
      </c>
      <c r="G271" s="84"/>
      <c r="H271" s="85"/>
      <c r="I271" s="86"/>
    </row>
    <row r="272" spans="1:9" ht="36" x14ac:dyDescent="0.2">
      <c r="A272" s="132" t="s">
        <v>922</v>
      </c>
      <c r="B272" s="136" t="s">
        <v>302</v>
      </c>
      <c r="C272" s="83" t="s">
        <v>143</v>
      </c>
      <c r="D272" s="83">
        <v>1</v>
      </c>
      <c r="E272" s="23"/>
      <c r="F272" s="97">
        <f t="shared" si="2"/>
        <v>0</v>
      </c>
      <c r="G272" s="84"/>
      <c r="H272" s="85"/>
      <c r="I272" s="86"/>
    </row>
    <row r="273" spans="1:9" ht="24" x14ac:dyDescent="0.2">
      <c r="A273" s="132" t="s">
        <v>955</v>
      </c>
      <c r="B273" s="136" t="s">
        <v>303</v>
      </c>
      <c r="C273" s="83" t="s">
        <v>143</v>
      </c>
      <c r="D273" s="83">
        <v>1</v>
      </c>
      <c r="E273" s="23"/>
      <c r="F273" s="97">
        <f t="shared" si="2"/>
        <v>0</v>
      </c>
      <c r="G273" s="84"/>
      <c r="H273" s="85"/>
      <c r="I273" s="86"/>
    </row>
    <row r="274" spans="1:9" ht="24" x14ac:dyDescent="0.2">
      <c r="A274" s="132" t="s">
        <v>956</v>
      </c>
      <c r="B274" s="136" t="s">
        <v>304</v>
      </c>
      <c r="C274" s="83" t="s">
        <v>290</v>
      </c>
      <c r="D274" s="83">
        <v>1</v>
      </c>
      <c r="E274" s="23"/>
      <c r="F274" s="97">
        <f t="shared" si="2"/>
        <v>0</v>
      </c>
      <c r="G274" s="84"/>
      <c r="H274" s="85"/>
      <c r="I274" s="86"/>
    </row>
    <row r="275" spans="1:9" x14ac:dyDescent="0.2">
      <c r="A275" s="132" t="s">
        <v>957</v>
      </c>
      <c r="B275" s="136" t="s">
        <v>305</v>
      </c>
      <c r="C275" s="83" t="s">
        <v>143</v>
      </c>
      <c r="D275" s="83">
        <v>1</v>
      </c>
      <c r="E275" s="23"/>
      <c r="F275" s="97">
        <f t="shared" si="2"/>
        <v>0</v>
      </c>
      <c r="G275" s="84"/>
      <c r="H275" s="85"/>
      <c r="I275" s="86"/>
    </row>
    <row r="276" spans="1:9" ht="36" x14ac:dyDescent="0.2">
      <c r="A276" s="132" t="s">
        <v>958</v>
      </c>
      <c r="B276" s="136" t="s">
        <v>306</v>
      </c>
      <c r="C276" s="83" t="s">
        <v>143</v>
      </c>
      <c r="D276" s="83">
        <v>1</v>
      </c>
      <c r="E276" s="23"/>
      <c r="F276" s="97">
        <f t="shared" si="2"/>
        <v>0</v>
      </c>
      <c r="G276" s="84"/>
      <c r="H276" s="85"/>
      <c r="I276" s="86"/>
    </row>
    <row r="277" spans="1:9" ht="36" x14ac:dyDescent="0.2">
      <c r="A277" s="132" t="s">
        <v>959</v>
      </c>
      <c r="B277" s="136" t="s">
        <v>307</v>
      </c>
      <c r="C277" s="83" t="s">
        <v>143</v>
      </c>
      <c r="D277" s="83">
        <v>1</v>
      </c>
      <c r="E277" s="23"/>
      <c r="F277" s="97">
        <f t="shared" si="2"/>
        <v>0</v>
      </c>
      <c r="G277" s="84"/>
      <c r="H277" s="85"/>
      <c r="I277" s="125"/>
    </row>
    <row r="278" spans="1:9" ht="36" x14ac:dyDescent="0.2">
      <c r="A278" s="132" t="s">
        <v>960</v>
      </c>
      <c r="B278" s="136" t="s">
        <v>308</v>
      </c>
      <c r="C278" s="83" t="s">
        <v>143</v>
      </c>
      <c r="D278" s="83">
        <v>1</v>
      </c>
      <c r="E278" s="23"/>
      <c r="F278" s="97">
        <f t="shared" si="2"/>
        <v>0</v>
      </c>
      <c r="G278" s="84"/>
      <c r="H278" s="85"/>
      <c r="I278" s="86"/>
    </row>
    <row r="279" spans="1:9" x14ac:dyDescent="0.2">
      <c r="A279" s="132" t="s">
        <v>961</v>
      </c>
      <c r="B279" s="137" t="s">
        <v>309</v>
      </c>
      <c r="C279" s="134" t="s">
        <v>143</v>
      </c>
      <c r="D279" s="134">
        <v>1</v>
      </c>
      <c r="E279" s="25"/>
      <c r="F279" s="114">
        <f t="shared" ref="F279" si="4">D279*E279</f>
        <v>0</v>
      </c>
      <c r="G279" s="84"/>
      <c r="H279" s="85"/>
      <c r="I279" s="86"/>
    </row>
    <row r="280" spans="1:9" x14ac:dyDescent="0.2">
      <c r="A280" s="88"/>
      <c r="B280" s="82" t="s">
        <v>283</v>
      </c>
      <c r="C280" s="83"/>
      <c r="D280" s="83"/>
      <c r="E280" s="23"/>
      <c r="F280" s="77">
        <f>SUM(F250:F279)</f>
        <v>0</v>
      </c>
      <c r="G280" s="84"/>
      <c r="H280" s="85"/>
      <c r="I280" s="86"/>
    </row>
    <row r="281" spans="1:9" x14ac:dyDescent="0.2">
      <c r="E281" s="72"/>
    </row>
    <row r="282" spans="1:9" x14ac:dyDescent="0.2">
      <c r="E282" s="72"/>
    </row>
    <row r="283" spans="1:9" x14ac:dyDescent="0.2">
      <c r="E283" s="72"/>
    </row>
    <row r="284" spans="1:9" x14ac:dyDescent="0.2">
      <c r="E284" s="72"/>
    </row>
    <row r="285" spans="1:9" x14ac:dyDescent="0.2">
      <c r="E285" s="72"/>
    </row>
    <row r="286" spans="1:9" x14ac:dyDescent="0.2">
      <c r="E286" s="72"/>
    </row>
    <row r="287" spans="1:9" x14ac:dyDescent="0.2">
      <c r="E287" s="72"/>
    </row>
    <row r="288" spans="1:9" x14ac:dyDescent="0.2">
      <c r="E288" s="72"/>
    </row>
    <row r="289" spans="1:9" x14ac:dyDescent="0.2"/>
    <row r="290" spans="1:9" x14ac:dyDescent="0.2"/>
    <row r="291" spans="1:9" x14ac:dyDescent="0.2"/>
    <row r="292" spans="1:9" ht="24" x14ac:dyDescent="0.2">
      <c r="A292" s="75"/>
      <c r="B292" s="76" t="s">
        <v>93</v>
      </c>
      <c r="C292" s="75"/>
      <c r="D292" s="75"/>
      <c r="E292" s="75"/>
      <c r="F292" s="77">
        <f>F111</f>
        <v>0</v>
      </c>
      <c r="G292" s="78"/>
      <c r="H292" s="79"/>
      <c r="I292" s="80"/>
    </row>
    <row r="293" spans="1:9" x14ac:dyDescent="0.2">
      <c r="F293" s="77">
        <f>F112</f>
        <v>0</v>
      </c>
    </row>
    <row r="294" spans="1:9" ht="24" x14ac:dyDescent="0.2">
      <c r="A294" s="81"/>
      <c r="B294" s="82" t="s">
        <v>176</v>
      </c>
      <c r="C294" s="83"/>
      <c r="D294" s="83"/>
      <c r="E294" s="36"/>
      <c r="F294" s="77">
        <f>F158</f>
        <v>0</v>
      </c>
      <c r="G294" s="84"/>
      <c r="H294" s="85"/>
      <c r="I294" s="86"/>
    </row>
    <row r="295" spans="1:9" x14ac:dyDescent="0.2">
      <c r="F295" s="77">
        <f>F159</f>
        <v>0</v>
      </c>
    </row>
    <row r="296" spans="1:9" x14ac:dyDescent="0.2">
      <c r="A296" s="81"/>
      <c r="B296" s="82" t="s">
        <v>951</v>
      </c>
      <c r="C296" s="87"/>
      <c r="D296" s="88"/>
      <c r="E296" s="36"/>
      <c r="F296" s="77">
        <f>F184</f>
        <v>0</v>
      </c>
      <c r="G296" s="89"/>
      <c r="H296" s="90"/>
      <c r="I296" s="91"/>
    </row>
    <row r="297" spans="1:9" x14ac:dyDescent="0.2">
      <c r="A297" s="81"/>
      <c r="B297" s="82"/>
      <c r="C297" s="87"/>
      <c r="D297" s="88"/>
      <c r="E297" s="36"/>
      <c r="F297" s="77">
        <f t="shared" ref="F297" si="5">F185</f>
        <v>0</v>
      </c>
      <c r="G297" s="92"/>
      <c r="H297" s="93"/>
      <c r="I297" s="94"/>
    </row>
    <row r="298" spans="1:9" x14ac:dyDescent="0.2">
      <c r="A298" s="81"/>
      <c r="B298" s="82" t="s">
        <v>233</v>
      </c>
      <c r="C298" s="95"/>
      <c r="D298" s="96"/>
      <c r="E298" s="97"/>
      <c r="F298" s="77">
        <f>F193</f>
        <v>0</v>
      </c>
      <c r="G298" s="98"/>
      <c r="H298" s="85"/>
      <c r="I298" s="86"/>
    </row>
    <row r="299" spans="1:9" x14ac:dyDescent="0.2">
      <c r="F299" s="77">
        <f>F185</f>
        <v>0</v>
      </c>
    </row>
    <row r="300" spans="1:9" ht="15" x14ac:dyDescent="0.2">
      <c r="A300" s="99"/>
      <c r="B300" s="82" t="s">
        <v>239</v>
      </c>
      <c r="C300" s="99"/>
      <c r="D300" s="99"/>
      <c r="E300" s="36"/>
      <c r="F300" s="77">
        <f>F236</f>
        <v>0</v>
      </c>
      <c r="G300" s="100"/>
      <c r="H300" s="101"/>
      <c r="I300" s="86"/>
    </row>
    <row r="301" spans="1:9" x14ac:dyDescent="0.2">
      <c r="F301" s="77">
        <f>F237</f>
        <v>0</v>
      </c>
    </row>
    <row r="302" spans="1:9" x14ac:dyDescent="0.2">
      <c r="A302" s="81"/>
      <c r="B302" s="102" t="s">
        <v>954</v>
      </c>
      <c r="C302" s="95"/>
      <c r="D302" s="96"/>
      <c r="E302" s="97"/>
      <c r="F302" s="77">
        <f>F248</f>
        <v>0</v>
      </c>
      <c r="G302" s="98"/>
      <c r="H302" s="85"/>
      <c r="I302" s="86"/>
    </row>
    <row r="303" spans="1:9" x14ac:dyDescent="0.2">
      <c r="F303" s="77">
        <f>F249</f>
        <v>0</v>
      </c>
    </row>
    <row r="304" spans="1:9" x14ac:dyDescent="0.2">
      <c r="A304" s="88"/>
      <c r="B304" s="82" t="s">
        <v>283</v>
      </c>
      <c r="C304" s="83"/>
      <c r="D304" s="83"/>
      <c r="E304" s="36"/>
      <c r="F304" s="77">
        <f>F280</f>
        <v>0</v>
      </c>
      <c r="G304" s="84"/>
      <c r="H304" s="85"/>
      <c r="I304" s="86"/>
    </row>
    <row r="305" spans="1:20" ht="15" thickBot="1" x14ac:dyDescent="0.25">
      <c r="B305" s="103"/>
      <c r="C305" s="103"/>
      <c r="D305" s="103"/>
      <c r="E305" s="103"/>
      <c r="F305" s="104"/>
    </row>
    <row r="306" spans="1:20" x14ac:dyDescent="0.2">
      <c r="T306" s="105"/>
    </row>
    <row r="307" spans="1:20" s="105" customFormat="1" ht="15" x14ac:dyDescent="0.25">
      <c r="A307" s="106"/>
      <c r="B307" s="107" t="s">
        <v>962</v>
      </c>
      <c r="C307" s="106"/>
      <c r="D307" s="106"/>
      <c r="E307" s="106"/>
      <c r="F307" s="108">
        <f>SUM(F292:F306)</f>
        <v>0</v>
      </c>
      <c r="G307" s="68"/>
      <c r="H307" s="68"/>
      <c r="T307" s="39"/>
    </row>
    <row r="308" spans="1:20" x14ac:dyDescent="0.2"/>
    <row r="309" spans="1:20" x14ac:dyDescent="0.2"/>
    <row r="310" spans="1:20" x14ac:dyDescent="0.2"/>
    <row r="311" spans="1:20" x14ac:dyDescent="0.2"/>
    <row r="312" spans="1:20" x14ac:dyDescent="0.2"/>
  </sheetData>
  <sheetProtection algorithmName="SHA-512" hashValue="T9Bdn+K7y2JxgoJ9KVnR96pjMyjdRBZYJ7H/LSwikHlZRCzzJSQWXlHCWYCIUZ4y7wbVjAzXxhA7WAhzcLg9Bg==" saltValue="rt/XNjBvSVKo8z93vu9t/A==" spinCount="100000" sheet="1" objects="1" scenarios="1"/>
  <mergeCells count="17">
    <mergeCell ref="B18:F18"/>
    <mergeCell ref="B19:F19"/>
    <mergeCell ref="B21:F21"/>
    <mergeCell ref="B22:F22"/>
    <mergeCell ref="B23:F23"/>
    <mergeCell ref="B17:F17"/>
    <mergeCell ref="B3:F3"/>
    <mergeCell ref="B5:F5"/>
    <mergeCell ref="B6:F6"/>
    <mergeCell ref="B7:F7"/>
    <mergeCell ref="B8:F8"/>
    <mergeCell ref="B9:F9"/>
    <mergeCell ref="B10:F10"/>
    <mergeCell ref="B12:F12"/>
    <mergeCell ref="B14:F14"/>
    <mergeCell ref="B15:F15"/>
    <mergeCell ref="B16:F16"/>
  </mergeCells>
  <phoneticPr fontId="6" type="noConversion"/>
  <pageMargins left="0.70866141732283472" right="0.70866141732283472" top="0.74803149606299213" bottom="0.74803149606299213" header="0.31496062992125984" footer="0.31496062992125984"/>
  <pageSetup paperSize="9" orientation="portrait" r:id="rId1"/>
  <rowBreaks count="9" manualBreakCount="9">
    <brk id="76" max="5" man="1"/>
    <brk id="109" max="5" man="1"/>
    <brk id="132" max="5" man="1"/>
    <brk id="138" max="5" man="1"/>
    <brk id="150" max="5" man="1"/>
    <brk id="165" max="5" man="1"/>
    <brk id="185" max="5" man="1"/>
    <brk id="209" max="5" man="1"/>
    <brk id="28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73C67-93B7-4EDB-BC7E-82A142C6849A}">
  <dimension ref="A1:J853"/>
  <sheetViews>
    <sheetView tabSelected="1" view="pageBreakPreview" zoomScaleNormal="100" zoomScaleSheetLayoutView="100" workbookViewId="0">
      <pane ySplit="1" topLeftCell="A774" activePane="bottomLeft" state="frozen"/>
      <selection pane="bottomLeft" activeCell="F775" sqref="F775"/>
    </sheetView>
  </sheetViews>
  <sheetFormatPr defaultRowHeight="14.25" zeroHeight="1" x14ac:dyDescent="0.2"/>
  <cols>
    <col min="1" max="1" width="7" style="239" customWidth="1"/>
    <col min="2" max="2" width="33.5" style="310" customWidth="1"/>
    <col min="3" max="4" width="7.375" style="183" customWidth="1"/>
    <col min="5" max="5" width="12.25" style="159" customWidth="1"/>
    <col min="6" max="6" width="12.875" style="238" customWidth="1"/>
    <col min="7" max="9" width="9.25" style="174" bestFit="1" customWidth="1"/>
    <col min="10" max="10" width="9" style="174"/>
    <col min="11" max="16384" width="9" style="39"/>
  </cols>
  <sheetData>
    <row r="1" spans="1:9" ht="27.75" customHeight="1" x14ac:dyDescent="0.2">
      <c r="A1" s="242" t="s">
        <v>2</v>
      </c>
      <c r="B1" s="242" t="s">
        <v>3</v>
      </c>
      <c r="C1" s="242" t="s">
        <v>926</v>
      </c>
      <c r="D1" s="243" t="s">
        <v>927</v>
      </c>
      <c r="E1" s="156" t="s">
        <v>928</v>
      </c>
      <c r="F1" s="172" t="s">
        <v>929</v>
      </c>
      <c r="G1" s="173"/>
      <c r="H1" s="173"/>
      <c r="I1" s="173"/>
    </row>
    <row r="2" spans="1:9" ht="36" x14ac:dyDescent="0.2">
      <c r="A2" s="244" t="s">
        <v>312</v>
      </c>
      <c r="B2" s="76" t="s">
        <v>311</v>
      </c>
      <c r="C2" s="176"/>
      <c r="D2" s="176"/>
      <c r="E2" s="157"/>
      <c r="F2" s="175"/>
      <c r="G2" s="176"/>
      <c r="H2" s="177"/>
      <c r="I2" s="177"/>
    </row>
    <row r="3" spans="1:9" ht="64.5" customHeight="1" x14ac:dyDescent="0.2">
      <c r="A3" s="245" t="s">
        <v>313</v>
      </c>
      <c r="B3" s="246" t="s">
        <v>314</v>
      </c>
      <c r="C3" s="247" t="s">
        <v>175</v>
      </c>
      <c r="D3" s="247">
        <v>65</v>
      </c>
      <c r="E3" s="158"/>
      <c r="F3" s="178">
        <f>D3*E3</f>
        <v>0</v>
      </c>
      <c r="G3" s="179"/>
      <c r="H3" s="180"/>
      <c r="I3" s="180"/>
    </row>
    <row r="4" spans="1:9" ht="36" x14ac:dyDescent="0.2">
      <c r="A4" s="244" t="s">
        <v>312</v>
      </c>
      <c r="B4" s="76" t="s">
        <v>311</v>
      </c>
      <c r="C4" s="176"/>
      <c r="D4" s="176"/>
      <c r="E4" s="157"/>
      <c r="F4" s="175">
        <f>SUM(F2:F3)</f>
        <v>0</v>
      </c>
      <c r="G4" s="176"/>
      <c r="H4" s="177"/>
      <c r="I4" s="177"/>
    </row>
    <row r="5" spans="1:9" x14ac:dyDescent="0.2">
      <c r="A5" s="244"/>
      <c r="B5" s="76"/>
      <c r="C5" s="176"/>
      <c r="D5" s="176"/>
      <c r="E5" s="157"/>
      <c r="F5" s="175"/>
      <c r="G5" s="176"/>
      <c r="H5" s="177"/>
      <c r="I5" s="177"/>
    </row>
    <row r="6" spans="1:9" x14ac:dyDescent="0.2">
      <c r="A6" s="244" t="s">
        <v>316</v>
      </c>
      <c r="B6" s="248" t="s">
        <v>319</v>
      </c>
      <c r="C6" s="176"/>
      <c r="D6" s="176"/>
      <c r="E6" s="157"/>
      <c r="F6" s="175"/>
      <c r="G6" s="181"/>
      <c r="H6" s="176"/>
      <c r="I6" s="176"/>
    </row>
    <row r="7" spans="1:9" ht="120" x14ac:dyDescent="0.2">
      <c r="A7" s="245" t="s">
        <v>963</v>
      </c>
      <c r="B7" s="249" t="s">
        <v>320</v>
      </c>
      <c r="C7" s="250" t="s">
        <v>143</v>
      </c>
      <c r="D7" s="250">
        <v>2</v>
      </c>
      <c r="F7" s="179">
        <f>D7*E7</f>
        <v>0</v>
      </c>
      <c r="G7" s="182"/>
      <c r="H7" s="180"/>
      <c r="I7" s="180"/>
    </row>
    <row r="8" spans="1:9" ht="24" x14ac:dyDescent="0.2">
      <c r="A8" s="249"/>
      <c r="B8" s="251" t="s">
        <v>321</v>
      </c>
      <c r="C8" s="180"/>
      <c r="D8" s="180"/>
      <c r="F8" s="179">
        <f t="shared" ref="F8:F73" si="0">D8*E8</f>
        <v>0</v>
      </c>
      <c r="G8" s="183"/>
      <c r="H8" s="180"/>
      <c r="I8" s="176"/>
    </row>
    <row r="9" spans="1:9" x14ac:dyDescent="0.2">
      <c r="A9" s="249"/>
      <c r="B9" s="251" t="s">
        <v>322</v>
      </c>
      <c r="C9" s="180"/>
      <c r="D9" s="180"/>
      <c r="F9" s="179">
        <f t="shared" si="0"/>
        <v>0</v>
      </c>
      <c r="G9" s="183"/>
      <c r="H9" s="180"/>
      <c r="I9" s="176"/>
    </row>
    <row r="10" spans="1:9" ht="24" x14ac:dyDescent="0.2">
      <c r="A10" s="249"/>
      <c r="B10" s="251" t="s">
        <v>323</v>
      </c>
      <c r="C10" s="180"/>
      <c r="D10" s="180"/>
      <c r="F10" s="179">
        <f t="shared" si="0"/>
        <v>0</v>
      </c>
      <c r="G10" s="183"/>
      <c r="H10" s="180"/>
      <c r="I10" s="176"/>
    </row>
    <row r="11" spans="1:9" x14ac:dyDescent="0.2">
      <c r="A11" s="249"/>
      <c r="B11" s="251" t="s">
        <v>324</v>
      </c>
      <c r="C11" s="180"/>
      <c r="D11" s="180"/>
      <c r="F11" s="179">
        <f t="shared" si="0"/>
        <v>0</v>
      </c>
      <c r="G11" s="183"/>
      <c r="H11" s="180"/>
      <c r="I11" s="176"/>
    </row>
    <row r="12" spans="1:9" x14ac:dyDescent="0.2">
      <c r="A12" s="249"/>
      <c r="B12" s="251" t="s">
        <v>325</v>
      </c>
      <c r="C12" s="180"/>
      <c r="D12" s="180"/>
      <c r="F12" s="179">
        <f t="shared" si="0"/>
        <v>0</v>
      </c>
      <c r="G12" s="183"/>
      <c r="H12" s="180"/>
      <c r="I12" s="176"/>
    </row>
    <row r="13" spans="1:9" x14ac:dyDescent="0.2">
      <c r="A13" s="249"/>
      <c r="B13" s="251" t="s">
        <v>326</v>
      </c>
      <c r="C13" s="180"/>
      <c r="D13" s="180"/>
      <c r="F13" s="179">
        <f t="shared" si="0"/>
        <v>0</v>
      </c>
      <c r="G13" s="183"/>
      <c r="H13" s="180"/>
      <c r="I13" s="176"/>
    </row>
    <row r="14" spans="1:9" x14ac:dyDescent="0.2">
      <c r="A14" s="249"/>
      <c r="B14" s="251" t="s">
        <v>327</v>
      </c>
      <c r="C14" s="180"/>
      <c r="D14" s="180"/>
      <c r="F14" s="179">
        <f t="shared" si="0"/>
        <v>0</v>
      </c>
      <c r="G14" s="183"/>
      <c r="H14" s="180"/>
      <c r="I14" s="176"/>
    </row>
    <row r="15" spans="1:9" ht="24" x14ac:dyDescent="0.2">
      <c r="A15" s="249"/>
      <c r="B15" s="251" t="s">
        <v>328</v>
      </c>
      <c r="C15" s="180"/>
      <c r="D15" s="180"/>
      <c r="F15" s="179">
        <f t="shared" si="0"/>
        <v>0</v>
      </c>
      <c r="G15" s="183"/>
      <c r="H15" s="180"/>
      <c r="I15" s="176"/>
    </row>
    <row r="16" spans="1:9" ht="24" x14ac:dyDescent="0.2">
      <c r="A16" s="249"/>
      <c r="B16" s="251" t="s">
        <v>329</v>
      </c>
      <c r="C16" s="180"/>
      <c r="D16" s="180"/>
      <c r="F16" s="179">
        <f t="shared" si="0"/>
        <v>0</v>
      </c>
      <c r="G16" s="183"/>
      <c r="H16" s="180"/>
      <c r="I16" s="176"/>
    </row>
    <row r="17" spans="1:9" x14ac:dyDescent="0.2">
      <c r="A17" s="249"/>
      <c r="B17" s="251" t="s">
        <v>330</v>
      </c>
      <c r="C17" s="180"/>
      <c r="D17" s="180"/>
      <c r="F17" s="179">
        <f t="shared" si="0"/>
        <v>0</v>
      </c>
      <c r="G17" s="183"/>
      <c r="H17" s="180"/>
      <c r="I17" s="176"/>
    </row>
    <row r="18" spans="1:9" x14ac:dyDescent="0.2">
      <c r="A18" s="249"/>
      <c r="B18" s="251" t="s">
        <v>331</v>
      </c>
      <c r="C18" s="180"/>
      <c r="D18" s="180"/>
      <c r="F18" s="179">
        <f t="shared" si="0"/>
        <v>0</v>
      </c>
      <c r="G18" s="183"/>
      <c r="H18" s="180"/>
      <c r="I18" s="176"/>
    </row>
    <row r="19" spans="1:9" x14ac:dyDescent="0.2">
      <c r="A19" s="249"/>
      <c r="B19" s="251" t="s">
        <v>332</v>
      </c>
      <c r="C19" s="180"/>
      <c r="D19" s="180"/>
      <c r="F19" s="179">
        <f t="shared" si="0"/>
        <v>0</v>
      </c>
      <c r="G19" s="183"/>
      <c r="H19" s="180"/>
      <c r="I19" s="176"/>
    </row>
    <row r="20" spans="1:9" x14ac:dyDescent="0.2">
      <c r="A20" s="249"/>
      <c r="B20" s="251" t="s">
        <v>333</v>
      </c>
      <c r="C20" s="180"/>
      <c r="D20" s="180"/>
      <c r="F20" s="179">
        <f t="shared" si="0"/>
        <v>0</v>
      </c>
      <c r="G20" s="183"/>
      <c r="H20" s="180"/>
      <c r="I20" s="176"/>
    </row>
    <row r="21" spans="1:9" x14ac:dyDescent="0.2">
      <c r="A21" s="249"/>
      <c r="B21" s="251" t="s">
        <v>334</v>
      </c>
      <c r="C21" s="180"/>
      <c r="D21" s="180"/>
      <c r="F21" s="179">
        <f t="shared" si="0"/>
        <v>0</v>
      </c>
      <c r="G21" s="183"/>
      <c r="H21" s="180"/>
      <c r="I21" s="176"/>
    </row>
    <row r="22" spans="1:9" ht="24" x14ac:dyDescent="0.2">
      <c r="A22" s="249"/>
      <c r="B22" s="251" t="s">
        <v>335</v>
      </c>
      <c r="C22" s="180"/>
      <c r="D22" s="180"/>
      <c r="F22" s="179">
        <f t="shared" si="0"/>
        <v>0</v>
      </c>
      <c r="G22" s="183"/>
      <c r="H22" s="180"/>
      <c r="I22" s="176"/>
    </row>
    <row r="23" spans="1:9" ht="24" x14ac:dyDescent="0.2">
      <c r="A23" s="249"/>
      <c r="B23" s="251" t="s">
        <v>336</v>
      </c>
      <c r="C23" s="180"/>
      <c r="D23" s="180"/>
      <c r="F23" s="179">
        <f t="shared" si="0"/>
        <v>0</v>
      </c>
      <c r="G23" s="183"/>
      <c r="H23" s="180"/>
      <c r="I23" s="176"/>
    </row>
    <row r="24" spans="1:9" x14ac:dyDescent="0.2">
      <c r="A24" s="249"/>
      <c r="B24" s="251" t="s">
        <v>337</v>
      </c>
      <c r="C24" s="180"/>
      <c r="D24" s="180"/>
      <c r="F24" s="179">
        <f t="shared" si="0"/>
        <v>0</v>
      </c>
      <c r="G24" s="183"/>
      <c r="H24" s="180"/>
      <c r="I24" s="176"/>
    </row>
    <row r="25" spans="1:9" x14ac:dyDescent="0.2">
      <c r="A25" s="249"/>
      <c r="B25" s="251" t="s">
        <v>338</v>
      </c>
      <c r="C25" s="180"/>
      <c r="D25" s="180"/>
      <c r="F25" s="179">
        <f t="shared" si="0"/>
        <v>0</v>
      </c>
      <c r="G25" s="183"/>
      <c r="H25" s="180"/>
      <c r="I25" s="176"/>
    </row>
    <row r="26" spans="1:9" x14ac:dyDescent="0.2">
      <c r="A26" s="249"/>
      <c r="B26" s="251" t="s">
        <v>339</v>
      </c>
      <c r="C26" s="180"/>
      <c r="D26" s="180"/>
      <c r="F26" s="179">
        <f t="shared" si="0"/>
        <v>0</v>
      </c>
      <c r="G26" s="183"/>
      <c r="H26" s="180"/>
      <c r="I26" s="176"/>
    </row>
    <row r="27" spans="1:9" x14ac:dyDescent="0.2">
      <c r="A27" s="249"/>
      <c r="B27" s="251" t="s">
        <v>340</v>
      </c>
      <c r="C27" s="180"/>
      <c r="D27" s="180"/>
      <c r="F27" s="179">
        <f t="shared" si="0"/>
        <v>0</v>
      </c>
      <c r="G27" s="183"/>
      <c r="H27" s="180"/>
      <c r="I27" s="176"/>
    </row>
    <row r="28" spans="1:9" x14ac:dyDescent="0.2">
      <c r="A28" s="249"/>
      <c r="B28" s="251" t="s">
        <v>341</v>
      </c>
      <c r="C28" s="180"/>
      <c r="D28" s="180"/>
      <c r="F28" s="179">
        <f t="shared" si="0"/>
        <v>0</v>
      </c>
      <c r="G28" s="183"/>
      <c r="H28" s="180"/>
      <c r="I28" s="176"/>
    </row>
    <row r="29" spans="1:9" x14ac:dyDescent="0.2">
      <c r="A29" s="249"/>
      <c r="B29" s="251" t="s">
        <v>342</v>
      </c>
      <c r="C29" s="180"/>
      <c r="D29" s="180"/>
      <c r="F29" s="179">
        <f t="shared" si="0"/>
        <v>0</v>
      </c>
      <c r="G29" s="183"/>
      <c r="H29" s="180"/>
      <c r="I29" s="176"/>
    </row>
    <row r="30" spans="1:9" ht="24" x14ac:dyDescent="0.2">
      <c r="A30" s="249"/>
      <c r="B30" s="251" t="s">
        <v>343</v>
      </c>
      <c r="C30" s="180"/>
      <c r="D30" s="180"/>
      <c r="F30" s="179">
        <f t="shared" si="0"/>
        <v>0</v>
      </c>
      <c r="G30" s="183"/>
      <c r="H30" s="180"/>
      <c r="I30" s="176"/>
    </row>
    <row r="31" spans="1:9" x14ac:dyDescent="0.2">
      <c r="A31" s="249"/>
      <c r="B31" s="251" t="s">
        <v>344</v>
      </c>
      <c r="C31" s="180"/>
      <c r="D31" s="180"/>
      <c r="F31" s="179">
        <f t="shared" si="0"/>
        <v>0</v>
      </c>
      <c r="G31" s="183"/>
      <c r="H31" s="180"/>
      <c r="I31" s="176"/>
    </row>
    <row r="32" spans="1:9" x14ac:dyDescent="0.2">
      <c r="A32" s="249"/>
      <c r="B32" s="251" t="s">
        <v>345</v>
      </c>
      <c r="C32" s="180"/>
      <c r="D32" s="180"/>
      <c r="F32" s="179">
        <f t="shared" si="0"/>
        <v>0</v>
      </c>
      <c r="G32" s="183"/>
      <c r="H32" s="180"/>
      <c r="I32" s="176"/>
    </row>
    <row r="33" spans="1:9" x14ac:dyDescent="0.2">
      <c r="A33" s="249"/>
      <c r="B33" s="251" t="s">
        <v>346</v>
      </c>
      <c r="C33" s="180"/>
      <c r="D33" s="180"/>
      <c r="F33" s="179">
        <f t="shared" si="0"/>
        <v>0</v>
      </c>
      <c r="G33" s="183"/>
      <c r="H33" s="180"/>
      <c r="I33" s="176"/>
    </row>
    <row r="34" spans="1:9" x14ac:dyDescent="0.2">
      <c r="A34" s="249"/>
      <c r="B34" s="251" t="s">
        <v>347</v>
      </c>
      <c r="C34" s="180"/>
      <c r="D34" s="180"/>
      <c r="F34" s="179">
        <f t="shared" si="0"/>
        <v>0</v>
      </c>
      <c r="G34" s="183"/>
      <c r="H34" s="180"/>
      <c r="I34" s="176"/>
    </row>
    <row r="35" spans="1:9" x14ac:dyDescent="0.2">
      <c r="A35" s="249"/>
      <c r="B35" s="251" t="s">
        <v>348</v>
      </c>
      <c r="C35" s="180"/>
      <c r="D35" s="180"/>
      <c r="F35" s="179">
        <f t="shared" si="0"/>
        <v>0</v>
      </c>
      <c r="G35" s="183"/>
      <c r="H35" s="180"/>
      <c r="I35" s="176"/>
    </row>
    <row r="36" spans="1:9" x14ac:dyDescent="0.2">
      <c r="A36" s="249"/>
      <c r="B36" s="251" t="s">
        <v>349</v>
      </c>
      <c r="C36" s="180"/>
      <c r="D36" s="180"/>
      <c r="F36" s="179">
        <f t="shared" si="0"/>
        <v>0</v>
      </c>
      <c r="G36" s="183"/>
      <c r="H36" s="180"/>
      <c r="I36" s="176"/>
    </row>
    <row r="37" spans="1:9" x14ac:dyDescent="0.2">
      <c r="A37" s="249"/>
      <c r="B37" s="251" t="s">
        <v>350</v>
      </c>
      <c r="C37" s="180"/>
      <c r="D37" s="180"/>
      <c r="F37" s="179">
        <f t="shared" si="0"/>
        <v>0</v>
      </c>
      <c r="G37" s="183"/>
      <c r="H37" s="180"/>
      <c r="I37" s="176"/>
    </row>
    <row r="38" spans="1:9" x14ac:dyDescent="0.2">
      <c r="A38" s="249"/>
      <c r="B38" s="251" t="s">
        <v>351</v>
      </c>
      <c r="C38" s="180"/>
      <c r="D38" s="180"/>
      <c r="F38" s="179">
        <f t="shared" si="0"/>
        <v>0</v>
      </c>
      <c r="G38" s="183"/>
      <c r="H38" s="180"/>
      <c r="I38" s="176"/>
    </row>
    <row r="39" spans="1:9" x14ac:dyDescent="0.2">
      <c r="A39" s="249"/>
      <c r="B39" s="251" t="s">
        <v>352</v>
      </c>
      <c r="C39" s="180"/>
      <c r="D39" s="180"/>
      <c r="F39" s="179">
        <f t="shared" si="0"/>
        <v>0</v>
      </c>
      <c r="G39" s="183"/>
      <c r="H39" s="180"/>
      <c r="I39" s="176"/>
    </row>
    <row r="40" spans="1:9" x14ac:dyDescent="0.2">
      <c r="A40" s="249"/>
      <c r="B40" s="251" t="s">
        <v>353</v>
      </c>
      <c r="C40" s="180"/>
      <c r="D40" s="180"/>
      <c r="F40" s="179">
        <f t="shared" si="0"/>
        <v>0</v>
      </c>
      <c r="G40" s="183"/>
      <c r="H40" s="180"/>
      <c r="I40" s="176"/>
    </row>
    <row r="41" spans="1:9" ht="24" x14ac:dyDescent="0.2">
      <c r="A41" s="249"/>
      <c r="B41" s="251" t="s">
        <v>354</v>
      </c>
      <c r="C41" s="180"/>
      <c r="D41" s="180"/>
      <c r="F41" s="179">
        <f t="shared" si="0"/>
        <v>0</v>
      </c>
      <c r="G41" s="183"/>
      <c r="H41" s="180"/>
      <c r="I41" s="176"/>
    </row>
    <row r="42" spans="1:9" x14ac:dyDescent="0.2">
      <c r="A42" s="249"/>
      <c r="B42" s="251" t="s">
        <v>355</v>
      </c>
      <c r="C42" s="180"/>
      <c r="D42" s="180"/>
      <c r="F42" s="179">
        <f t="shared" si="0"/>
        <v>0</v>
      </c>
      <c r="G42" s="183"/>
      <c r="H42" s="180"/>
      <c r="I42" s="176"/>
    </row>
    <row r="43" spans="1:9" ht="24" x14ac:dyDescent="0.2">
      <c r="A43" s="249"/>
      <c r="B43" s="251" t="s">
        <v>356</v>
      </c>
      <c r="C43" s="180"/>
      <c r="D43" s="180"/>
      <c r="F43" s="179">
        <f t="shared" si="0"/>
        <v>0</v>
      </c>
      <c r="G43" s="183"/>
      <c r="H43" s="180"/>
      <c r="I43" s="176"/>
    </row>
    <row r="44" spans="1:9" ht="24" x14ac:dyDescent="0.2">
      <c r="A44" s="249"/>
      <c r="B44" s="252" t="s">
        <v>1218</v>
      </c>
      <c r="C44" s="180"/>
      <c r="D44" s="180"/>
      <c r="F44" s="179">
        <f t="shared" si="0"/>
        <v>0</v>
      </c>
      <c r="G44" s="183"/>
      <c r="H44" s="180"/>
      <c r="I44" s="176"/>
    </row>
    <row r="45" spans="1:9" x14ac:dyDescent="0.2">
      <c r="A45" s="249"/>
      <c r="B45" s="251" t="s">
        <v>357</v>
      </c>
      <c r="C45" s="180"/>
      <c r="D45" s="180"/>
      <c r="F45" s="179">
        <f t="shared" si="0"/>
        <v>0</v>
      </c>
      <c r="G45" s="183"/>
      <c r="H45" s="180"/>
      <c r="I45" s="176"/>
    </row>
    <row r="46" spans="1:9" ht="48" x14ac:dyDescent="0.2">
      <c r="A46" s="249"/>
      <c r="B46" s="249" t="s">
        <v>358</v>
      </c>
      <c r="C46" s="180"/>
      <c r="D46" s="180"/>
      <c r="F46" s="179">
        <f t="shared" si="0"/>
        <v>0</v>
      </c>
      <c r="G46" s="183"/>
      <c r="H46" s="180"/>
      <c r="I46" s="176"/>
    </row>
    <row r="47" spans="1:9" x14ac:dyDescent="0.2">
      <c r="A47" s="249"/>
      <c r="B47" s="251" t="s">
        <v>359</v>
      </c>
      <c r="C47" s="180"/>
      <c r="D47" s="180"/>
      <c r="F47" s="179">
        <f t="shared" si="0"/>
        <v>0</v>
      </c>
      <c r="G47" s="183"/>
      <c r="H47" s="180"/>
      <c r="I47" s="176"/>
    </row>
    <row r="48" spans="1:9" ht="24" x14ac:dyDescent="0.2">
      <c r="A48" s="249"/>
      <c r="B48" s="251" t="s">
        <v>360</v>
      </c>
      <c r="C48" s="180"/>
      <c r="D48" s="180"/>
      <c r="F48" s="179">
        <f t="shared" si="0"/>
        <v>0</v>
      </c>
      <c r="G48" s="183"/>
      <c r="H48" s="180"/>
      <c r="I48" s="176"/>
    </row>
    <row r="49" spans="1:9" ht="24" x14ac:dyDescent="0.2">
      <c r="A49" s="249"/>
      <c r="B49" s="251" t="s">
        <v>361</v>
      </c>
      <c r="C49" s="180"/>
      <c r="D49" s="180"/>
      <c r="F49" s="179">
        <f t="shared" si="0"/>
        <v>0</v>
      </c>
      <c r="G49" s="183"/>
      <c r="H49" s="180"/>
      <c r="I49" s="176"/>
    </row>
    <row r="50" spans="1:9" x14ac:dyDescent="0.2">
      <c r="A50" s="249"/>
      <c r="B50" s="251" t="s">
        <v>362</v>
      </c>
      <c r="C50" s="180"/>
      <c r="D50" s="180"/>
      <c r="F50" s="179">
        <f t="shared" si="0"/>
        <v>0</v>
      </c>
      <c r="G50" s="183"/>
      <c r="H50" s="180"/>
      <c r="I50" s="176"/>
    </row>
    <row r="51" spans="1:9" x14ac:dyDescent="0.2">
      <c r="A51" s="249"/>
      <c r="B51" s="251" t="s">
        <v>363</v>
      </c>
      <c r="C51" s="180"/>
      <c r="D51" s="180"/>
      <c r="F51" s="179">
        <f t="shared" si="0"/>
        <v>0</v>
      </c>
      <c r="G51" s="183"/>
      <c r="H51" s="180"/>
      <c r="I51" s="176"/>
    </row>
    <row r="52" spans="1:9" x14ac:dyDescent="0.2">
      <c r="A52" s="249"/>
      <c r="B52" s="251" t="s">
        <v>364</v>
      </c>
      <c r="C52" s="180"/>
      <c r="D52" s="180"/>
      <c r="F52" s="179">
        <f t="shared" si="0"/>
        <v>0</v>
      </c>
      <c r="G52" s="183"/>
      <c r="H52" s="180"/>
      <c r="I52" s="176"/>
    </row>
    <row r="53" spans="1:9" x14ac:dyDescent="0.2">
      <c r="A53" s="249"/>
      <c r="B53" s="251" t="s">
        <v>317</v>
      </c>
      <c r="C53" s="180"/>
      <c r="D53" s="180"/>
      <c r="F53" s="179">
        <f t="shared" si="0"/>
        <v>0</v>
      </c>
      <c r="G53" s="183"/>
      <c r="H53" s="180"/>
      <c r="I53" s="176"/>
    </row>
    <row r="54" spans="1:9" x14ac:dyDescent="0.2">
      <c r="A54" s="249"/>
      <c r="B54" s="251" t="s">
        <v>365</v>
      </c>
      <c r="C54" s="180"/>
      <c r="D54" s="180"/>
      <c r="F54" s="179">
        <f t="shared" si="0"/>
        <v>0</v>
      </c>
      <c r="G54" s="183"/>
      <c r="H54" s="180"/>
      <c r="I54" s="176"/>
    </row>
    <row r="55" spans="1:9" x14ac:dyDescent="0.2">
      <c r="A55" s="249"/>
      <c r="B55" s="253" t="s">
        <v>318</v>
      </c>
      <c r="C55" s="180"/>
      <c r="D55" s="180"/>
      <c r="F55" s="179">
        <f t="shared" si="0"/>
        <v>0</v>
      </c>
      <c r="G55" s="183"/>
      <c r="H55" s="180"/>
      <c r="I55" s="176"/>
    </row>
    <row r="56" spans="1:9" x14ac:dyDescent="0.2">
      <c r="A56" s="249"/>
      <c r="B56" s="251" t="s">
        <v>366</v>
      </c>
      <c r="C56" s="180"/>
      <c r="D56" s="180"/>
      <c r="F56" s="179">
        <f t="shared" si="0"/>
        <v>0</v>
      </c>
      <c r="G56" s="183"/>
      <c r="H56" s="180"/>
      <c r="I56" s="176"/>
    </row>
    <row r="57" spans="1:9" ht="24" x14ac:dyDescent="0.2">
      <c r="A57" s="249"/>
      <c r="B57" s="251" t="s">
        <v>367</v>
      </c>
      <c r="C57" s="180"/>
      <c r="D57" s="180"/>
      <c r="F57" s="179">
        <f t="shared" si="0"/>
        <v>0</v>
      </c>
      <c r="G57" s="183"/>
      <c r="H57" s="180"/>
      <c r="I57" s="176"/>
    </row>
    <row r="58" spans="1:9" ht="24" x14ac:dyDescent="0.2">
      <c r="A58" s="249"/>
      <c r="B58" s="251" t="s">
        <v>368</v>
      </c>
      <c r="C58" s="180"/>
      <c r="D58" s="180"/>
      <c r="F58" s="179">
        <f t="shared" si="0"/>
        <v>0</v>
      </c>
      <c r="G58" s="183"/>
      <c r="H58" s="180"/>
      <c r="I58" s="176"/>
    </row>
    <row r="59" spans="1:9" ht="24" x14ac:dyDescent="0.2">
      <c r="A59" s="249"/>
      <c r="B59" s="251" t="s">
        <v>369</v>
      </c>
      <c r="C59" s="180"/>
      <c r="D59" s="180"/>
      <c r="F59" s="179">
        <f t="shared" si="0"/>
        <v>0</v>
      </c>
      <c r="G59" s="183"/>
      <c r="H59" s="180"/>
      <c r="I59" s="176"/>
    </row>
    <row r="60" spans="1:9" ht="24" x14ac:dyDescent="0.2">
      <c r="A60" s="249"/>
      <c r="B60" s="251" t="s">
        <v>370</v>
      </c>
      <c r="C60" s="180"/>
      <c r="D60" s="180"/>
      <c r="F60" s="179">
        <f t="shared" si="0"/>
        <v>0</v>
      </c>
      <c r="G60" s="183"/>
      <c r="H60" s="180"/>
      <c r="I60" s="176"/>
    </row>
    <row r="61" spans="1:9" ht="36" x14ac:dyDescent="0.2">
      <c r="A61" s="249"/>
      <c r="B61" s="251" t="s">
        <v>371</v>
      </c>
      <c r="C61" s="180"/>
      <c r="D61" s="180"/>
      <c r="F61" s="179">
        <f t="shared" si="0"/>
        <v>0</v>
      </c>
      <c r="G61" s="183"/>
      <c r="H61" s="180"/>
      <c r="I61" s="176"/>
    </row>
    <row r="62" spans="1:9" ht="24" x14ac:dyDescent="0.2">
      <c r="A62" s="249"/>
      <c r="B62" s="251" t="s">
        <v>372</v>
      </c>
      <c r="C62" s="180"/>
      <c r="D62" s="180"/>
      <c r="F62" s="179">
        <f t="shared" si="0"/>
        <v>0</v>
      </c>
      <c r="G62" s="183"/>
      <c r="H62" s="180"/>
      <c r="I62" s="176"/>
    </row>
    <row r="63" spans="1:9" x14ac:dyDescent="0.2">
      <c r="A63" s="244" t="s">
        <v>316</v>
      </c>
      <c r="B63" s="248" t="s">
        <v>1219</v>
      </c>
      <c r="C63" s="176"/>
      <c r="D63" s="176"/>
      <c r="E63" s="157"/>
      <c r="F63" s="175">
        <f>SUM(F7:F62)</f>
        <v>0</v>
      </c>
      <c r="G63" s="181"/>
      <c r="H63" s="176"/>
      <c r="I63" s="176"/>
    </row>
    <row r="64" spans="1:9" x14ac:dyDescent="0.2">
      <c r="A64" s="244"/>
      <c r="B64" s="248"/>
      <c r="C64" s="176"/>
      <c r="D64" s="176"/>
      <c r="E64" s="157"/>
      <c r="F64" s="175"/>
      <c r="G64" s="181"/>
      <c r="H64" s="176"/>
      <c r="I64" s="176"/>
    </row>
    <row r="65" spans="1:9" x14ac:dyDescent="0.2">
      <c r="A65" s="244" t="s">
        <v>905</v>
      </c>
      <c r="B65" s="76" t="s">
        <v>373</v>
      </c>
      <c r="C65" s="184"/>
      <c r="D65" s="185"/>
      <c r="E65" s="157"/>
      <c r="F65" s="179">
        <f t="shared" si="0"/>
        <v>0</v>
      </c>
      <c r="G65" s="184"/>
      <c r="H65" s="185"/>
      <c r="I65" s="185"/>
    </row>
    <row r="66" spans="1:9" x14ac:dyDescent="0.2">
      <c r="A66" s="254"/>
      <c r="B66" s="249" t="s">
        <v>374</v>
      </c>
      <c r="C66" s="184"/>
      <c r="D66" s="185"/>
      <c r="F66" s="179">
        <f t="shared" si="0"/>
        <v>0</v>
      </c>
      <c r="G66" s="180"/>
      <c r="H66" s="180"/>
      <c r="I66" s="185"/>
    </row>
    <row r="67" spans="1:9" ht="36" x14ac:dyDescent="0.2">
      <c r="A67" s="254"/>
      <c r="B67" s="251" t="s">
        <v>375</v>
      </c>
      <c r="C67" s="184"/>
      <c r="D67" s="185"/>
      <c r="F67" s="179">
        <f t="shared" si="0"/>
        <v>0</v>
      </c>
      <c r="G67" s="180"/>
      <c r="H67" s="180"/>
      <c r="I67" s="185"/>
    </row>
    <row r="68" spans="1:9" ht="24" x14ac:dyDescent="0.2">
      <c r="A68" s="254"/>
      <c r="B68" s="251" t="s">
        <v>376</v>
      </c>
      <c r="C68" s="184"/>
      <c r="D68" s="185"/>
      <c r="F68" s="179">
        <f t="shared" si="0"/>
        <v>0</v>
      </c>
      <c r="G68" s="180"/>
      <c r="H68" s="180"/>
      <c r="I68" s="185"/>
    </row>
    <row r="69" spans="1:9" ht="24" x14ac:dyDescent="0.2">
      <c r="A69" s="254"/>
      <c r="B69" s="251" t="s">
        <v>377</v>
      </c>
      <c r="C69" s="184"/>
      <c r="D69" s="185"/>
      <c r="F69" s="179">
        <f t="shared" si="0"/>
        <v>0</v>
      </c>
      <c r="G69" s="180"/>
      <c r="H69" s="180"/>
      <c r="I69" s="185"/>
    </row>
    <row r="70" spans="1:9" ht="36" x14ac:dyDescent="0.2">
      <c r="A70" s="254"/>
      <c r="B70" s="251" t="s">
        <v>378</v>
      </c>
      <c r="C70" s="184"/>
      <c r="D70" s="185"/>
      <c r="F70" s="179">
        <f t="shared" si="0"/>
        <v>0</v>
      </c>
      <c r="G70" s="180"/>
      <c r="H70" s="180"/>
      <c r="I70" s="185"/>
    </row>
    <row r="71" spans="1:9" ht="36" x14ac:dyDescent="0.2">
      <c r="A71" s="254"/>
      <c r="B71" s="251" t="s">
        <v>1220</v>
      </c>
      <c r="C71" s="184"/>
      <c r="D71" s="185"/>
      <c r="F71" s="179">
        <f t="shared" si="0"/>
        <v>0</v>
      </c>
      <c r="G71" s="180"/>
      <c r="H71" s="180"/>
      <c r="I71" s="185"/>
    </row>
    <row r="72" spans="1:9" ht="24" x14ac:dyDescent="0.2">
      <c r="A72" s="254"/>
      <c r="B72" s="251" t="s">
        <v>379</v>
      </c>
      <c r="C72" s="184"/>
      <c r="D72" s="185"/>
      <c r="F72" s="179">
        <f t="shared" si="0"/>
        <v>0</v>
      </c>
      <c r="G72" s="180"/>
      <c r="H72" s="180"/>
      <c r="I72" s="185"/>
    </row>
    <row r="73" spans="1:9" x14ac:dyDescent="0.2">
      <c r="A73" s="254"/>
      <c r="B73" s="251" t="s">
        <v>380</v>
      </c>
      <c r="C73" s="184"/>
      <c r="D73" s="185"/>
      <c r="F73" s="179">
        <f t="shared" si="0"/>
        <v>0</v>
      </c>
      <c r="G73" s="180"/>
      <c r="H73" s="180"/>
      <c r="I73" s="185"/>
    </row>
    <row r="74" spans="1:9" ht="15" customHeight="1" x14ac:dyDescent="0.2">
      <c r="A74" s="254"/>
      <c r="B74" s="251" t="s">
        <v>381</v>
      </c>
      <c r="C74" s="184"/>
      <c r="D74" s="185"/>
      <c r="F74" s="179">
        <f t="shared" ref="F74:F139" si="1">D74*E74</f>
        <v>0</v>
      </c>
      <c r="G74" s="180"/>
      <c r="H74" s="180"/>
      <c r="I74" s="185"/>
    </row>
    <row r="75" spans="1:9" ht="36" x14ac:dyDescent="0.2">
      <c r="A75" s="254"/>
      <c r="B75" s="251" t="s">
        <v>382</v>
      </c>
      <c r="C75" s="184"/>
      <c r="D75" s="185"/>
      <c r="F75" s="179">
        <f t="shared" si="1"/>
        <v>0</v>
      </c>
      <c r="G75" s="180"/>
      <c r="H75" s="180"/>
      <c r="I75" s="185"/>
    </row>
    <row r="76" spans="1:9" ht="24" x14ac:dyDescent="0.2">
      <c r="A76" s="254"/>
      <c r="B76" s="251" t="s">
        <v>383</v>
      </c>
      <c r="C76" s="184"/>
      <c r="D76" s="185"/>
      <c r="F76" s="179">
        <f t="shared" si="1"/>
        <v>0</v>
      </c>
      <c r="G76" s="180"/>
      <c r="H76" s="180"/>
      <c r="I76" s="185"/>
    </row>
    <row r="77" spans="1:9" ht="24" x14ac:dyDescent="0.2">
      <c r="A77" s="254"/>
      <c r="B77" s="251" t="s">
        <v>384</v>
      </c>
      <c r="C77" s="184"/>
      <c r="D77" s="185"/>
      <c r="F77" s="179">
        <f t="shared" si="1"/>
        <v>0</v>
      </c>
      <c r="G77" s="180"/>
      <c r="H77" s="180"/>
      <c r="I77" s="185"/>
    </row>
    <row r="78" spans="1:9" ht="38.25" customHeight="1" x14ac:dyDescent="0.2">
      <c r="A78" s="254"/>
      <c r="B78" s="251" t="s">
        <v>385</v>
      </c>
      <c r="C78" s="184"/>
      <c r="D78" s="185"/>
      <c r="F78" s="179">
        <f t="shared" si="1"/>
        <v>0</v>
      </c>
      <c r="G78" s="180"/>
      <c r="H78" s="180"/>
      <c r="I78" s="185"/>
    </row>
    <row r="79" spans="1:9" ht="24" x14ac:dyDescent="0.2">
      <c r="A79" s="254"/>
      <c r="B79" s="251" t="s">
        <v>386</v>
      </c>
      <c r="C79" s="184"/>
      <c r="D79" s="185"/>
      <c r="F79" s="179">
        <f t="shared" si="1"/>
        <v>0</v>
      </c>
      <c r="G79" s="180"/>
      <c r="H79" s="180"/>
      <c r="I79" s="185"/>
    </row>
    <row r="80" spans="1:9" ht="48" x14ac:dyDescent="0.2">
      <c r="A80" s="254"/>
      <c r="B80" s="251" t="s">
        <v>387</v>
      </c>
      <c r="C80" s="184"/>
      <c r="D80" s="185"/>
      <c r="F80" s="179">
        <f t="shared" si="1"/>
        <v>0</v>
      </c>
      <c r="G80" s="180"/>
      <c r="H80" s="180"/>
      <c r="I80" s="185"/>
    </row>
    <row r="81" spans="1:9" ht="24" x14ac:dyDescent="0.2">
      <c r="A81" s="254"/>
      <c r="B81" s="251" t="s">
        <v>388</v>
      </c>
      <c r="C81" s="184"/>
      <c r="D81" s="185"/>
      <c r="F81" s="179">
        <f t="shared" si="1"/>
        <v>0</v>
      </c>
      <c r="G81" s="180"/>
      <c r="H81" s="180"/>
      <c r="I81" s="185"/>
    </row>
    <row r="82" spans="1:9" ht="24" x14ac:dyDescent="0.2">
      <c r="A82" s="254"/>
      <c r="B82" s="251" t="s">
        <v>389</v>
      </c>
      <c r="C82" s="184"/>
      <c r="D82" s="185"/>
      <c r="F82" s="179">
        <f t="shared" si="1"/>
        <v>0</v>
      </c>
      <c r="G82" s="180"/>
      <c r="H82" s="180"/>
      <c r="I82" s="185"/>
    </row>
    <row r="83" spans="1:9" ht="24" x14ac:dyDescent="0.2">
      <c r="A83" s="254"/>
      <c r="B83" s="251" t="s">
        <v>390</v>
      </c>
      <c r="C83" s="184"/>
      <c r="D83" s="185"/>
      <c r="F83" s="179">
        <f t="shared" si="1"/>
        <v>0</v>
      </c>
      <c r="G83" s="180"/>
      <c r="H83" s="180"/>
      <c r="I83" s="185"/>
    </row>
    <row r="84" spans="1:9" ht="36" x14ac:dyDescent="0.2">
      <c r="A84" s="254"/>
      <c r="B84" s="251" t="s">
        <v>391</v>
      </c>
      <c r="C84" s="184"/>
      <c r="D84" s="185"/>
      <c r="F84" s="179">
        <f t="shared" si="1"/>
        <v>0</v>
      </c>
      <c r="G84" s="180"/>
      <c r="H84" s="180"/>
      <c r="I84" s="185"/>
    </row>
    <row r="85" spans="1:9" ht="24" x14ac:dyDescent="0.2">
      <c r="A85" s="254"/>
      <c r="B85" s="251" t="s">
        <v>392</v>
      </c>
      <c r="C85" s="184"/>
      <c r="D85" s="185"/>
      <c r="F85" s="179">
        <f t="shared" si="1"/>
        <v>0</v>
      </c>
      <c r="G85" s="180"/>
      <c r="H85" s="180"/>
      <c r="I85" s="185"/>
    </row>
    <row r="86" spans="1:9" ht="24" x14ac:dyDescent="0.2">
      <c r="A86" s="254"/>
      <c r="B86" s="251" t="s">
        <v>393</v>
      </c>
      <c r="C86" s="184"/>
      <c r="D86" s="185"/>
      <c r="F86" s="179">
        <f t="shared" si="1"/>
        <v>0</v>
      </c>
      <c r="G86" s="180"/>
      <c r="H86" s="180"/>
      <c r="I86" s="185"/>
    </row>
    <row r="87" spans="1:9" x14ac:dyDescent="0.2">
      <c r="A87" s="254"/>
      <c r="B87" s="251"/>
      <c r="C87" s="184"/>
      <c r="D87" s="185"/>
      <c r="F87" s="179"/>
      <c r="G87" s="180"/>
      <c r="H87" s="180"/>
      <c r="I87" s="185"/>
    </row>
    <row r="88" spans="1:9" x14ac:dyDescent="0.2">
      <c r="A88" s="255" t="s">
        <v>964</v>
      </c>
      <c r="B88" s="256" t="s">
        <v>394</v>
      </c>
      <c r="C88" s="184"/>
      <c r="D88" s="185"/>
      <c r="E88" s="157"/>
      <c r="F88" s="179">
        <f t="shared" si="1"/>
        <v>0</v>
      </c>
      <c r="G88" s="184"/>
      <c r="H88" s="185"/>
      <c r="I88" s="185"/>
    </row>
    <row r="89" spans="1:9" ht="120" x14ac:dyDescent="0.2">
      <c r="A89" s="245"/>
      <c r="B89" s="249" t="s">
        <v>395</v>
      </c>
      <c r="C89" s="257"/>
      <c r="D89" s="176"/>
      <c r="F89" s="179">
        <f t="shared" si="1"/>
        <v>0</v>
      </c>
      <c r="G89" s="186"/>
      <c r="H89" s="180"/>
      <c r="I89" s="185"/>
    </row>
    <row r="90" spans="1:9" x14ac:dyDescent="0.2">
      <c r="A90" s="254"/>
      <c r="B90" s="248" t="s">
        <v>396</v>
      </c>
      <c r="C90" s="257"/>
      <c r="D90" s="176"/>
      <c r="F90" s="179">
        <f t="shared" si="1"/>
        <v>0</v>
      </c>
      <c r="G90" s="180"/>
      <c r="H90" s="180"/>
      <c r="I90" s="185"/>
    </row>
    <row r="91" spans="1:9" ht="24" x14ac:dyDescent="0.2">
      <c r="A91" s="254"/>
      <c r="B91" s="249" t="s">
        <v>397</v>
      </c>
      <c r="C91" s="187" t="s">
        <v>29</v>
      </c>
      <c r="D91" s="180">
        <v>1</v>
      </c>
      <c r="F91" s="179">
        <f t="shared" si="1"/>
        <v>0</v>
      </c>
      <c r="G91" s="180"/>
      <c r="H91" s="180"/>
      <c r="I91" s="185"/>
    </row>
    <row r="92" spans="1:9" x14ac:dyDescent="0.2">
      <c r="A92" s="254"/>
      <c r="B92" s="249" t="s">
        <v>398</v>
      </c>
      <c r="C92" s="187" t="s">
        <v>29</v>
      </c>
      <c r="D92" s="180">
        <v>1</v>
      </c>
      <c r="F92" s="179">
        <f t="shared" si="1"/>
        <v>0</v>
      </c>
      <c r="G92" s="180"/>
      <c r="H92" s="180"/>
      <c r="I92" s="185"/>
    </row>
    <row r="93" spans="1:9" x14ac:dyDescent="0.2">
      <c r="A93" s="254"/>
      <c r="B93" s="249" t="s">
        <v>399</v>
      </c>
      <c r="C93" s="187" t="s">
        <v>29</v>
      </c>
      <c r="D93" s="180">
        <v>1</v>
      </c>
      <c r="F93" s="179">
        <f t="shared" si="1"/>
        <v>0</v>
      </c>
      <c r="G93" s="180"/>
      <c r="H93" s="180"/>
      <c r="I93" s="185"/>
    </row>
    <row r="94" spans="1:9" ht="24" x14ac:dyDescent="0.2">
      <c r="A94" s="254"/>
      <c r="B94" s="249" t="s">
        <v>400</v>
      </c>
      <c r="C94" s="187" t="s">
        <v>29</v>
      </c>
      <c r="D94" s="180">
        <v>1</v>
      </c>
      <c r="F94" s="179">
        <f t="shared" si="1"/>
        <v>0</v>
      </c>
      <c r="G94" s="180"/>
      <c r="H94" s="180"/>
      <c r="I94" s="185"/>
    </row>
    <row r="95" spans="1:9" x14ac:dyDescent="0.2">
      <c r="A95" s="254"/>
      <c r="B95" s="249" t="s">
        <v>401</v>
      </c>
      <c r="C95" s="187" t="s">
        <v>29</v>
      </c>
      <c r="D95" s="180">
        <v>1</v>
      </c>
      <c r="F95" s="179">
        <f t="shared" si="1"/>
        <v>0</v>
      </c>
      <c r="G95" s="180"/>
      <c r="H95" s="180"/>
      <c r="I95" s="185"/>
    </row>
    <row r="96" spans="1:9" ht="24" x14ac:dyDescent="0.2">
      <c r="A96" s="254"/>
      <c r="B96" s="249" t="s">
        <v>402</v>
      </c>
      <c r="C96" s="187" t="s">
        <v>29</v>
      </c>
      <c r="D96" s="180">
        <v>1</v>
      </c>
      <c r="F96" s="179">
        <f t="shared" si="1"/>
        <v>0</v>
      </c>
      <c r="G96" s="180"/>
      <c r="H96" s="180"/>
      <c r="I96" s="185"/>
    </row>
    <row r="97" spans="1:9" x14ac:dyDescent="0.2">
      <c r="A97" s="254"/>
      <c r="B97" s="249" t="s">
        <v>403</v>
      </c>
      <c r="C97" s="187" t="s">
        <v>29</v>
      </c>
      <c r="D97" s="180">
        <v>1</v>
      </c>
      <c r="F97" s="179">
        <f t="shared" si="1"/>
        <v>0</v>
      </c>
      <c r="G97" s="180"/>
      <c r="H97" s="180"/>
      <c r="I97" s="185"/>
    </row>
    <row r="98" spans="1:9" x14ac:dyDescent="0.2">
      <c r="A98" s="254"/>
      <c r="B98" s="249" t="s">
        <v>404</v>
      </c>
      <c r="C98" s="187" t="s">
        <v>29</v>
      </c>
      <c r="D98" s="180">
        <v>1</v>
      </c>
      <c r="F98" s="179">
        <f t="shared" si="1"/>
        <v>0</v>
      </c>
      <c r="G98" s="183"/>
      <c r="H98" s="180"/>
      <c r="I98" s="185"/>
    </row>
    <row r="99" spans="1:9" ht="24" x14ac:dyDescent="0.2">
      <c r="A99" s="254"/>
      <c r="B99" s="249" t="s">
        <v>405</v>
      </c>
      <c r="C99" s="187" t="s">
        <v>29</v>
      </c>
      <c r="D99" s="180">
        <v>1</v>
      </c>
      <c r="F99" s="179">
        <f t="shared" si="1"/>
        <v>0</v>
      </c>
      <c r="G99" s="186"/>
      <c r="H99" s="180"/>
      <c r="I99" s="185"/>
    </row>
    <row r="100" spans="1:9" x14ac:dyDescent="0.2">
      <c r="A100" s="254"/>
      <c r="B100" s="249" t="s">
        <v>406</v>
      </c>
      <c r="C100" s="187" t="s">
        <v>29</v>
      </c>
      <c r="D100" s="180">
        <v>1</v>
      </c>
      <c r="F100" s="179">
        <f t="shared" si="1"/>
        <v>0</v>
      </c>
      <c r="G100" s="183"/>
      <c r="H100" s="180"/>
      <c r="I100" s="185"/>
    </row>
    <row r="101" spans="1:9" x14ac:dyDescent="0.2">
      <c r="A101" s="254"/>
      <c r="B101" s="248" t="s">
        <v>407</v>
      </c>
      <c r="C101" s="187"/>
      <c r="D101" s="180"/>
      <c r="F101" s="179">
        <f t="shared" si="1"/>
        <v>0</v>
      </c>
      <c r="G101" s="187"/>
      <c r="H101" s="180"/>
      <c r="I101" s="185"/>
    </row>
    <row r="102" spans="1:9" ht="24" x14ac:dyDescent="0.2">
      <c r="A102" s="254"/>
      <c r="B102" s="249" t="s">
        <v>408</v>
      </c>
      <c r="C102" s="187" t="s">
        <v>29</v>
      </c>
      <c r="D102" s="180">
        <v>2</v>
      </c>
      <c r="F102" s="179">
        <f t="shared" si="1"/>
        <v>0</v>
      </c>
      <c r="G102" s="187"/>
      <c r="H102" s="180"/>
      <c r="I102" s="185"/>
    </row>
    <row r="103" spans="1:9" ht="24" x14ac:dyDescent="0.2">
      <c r="A103" s="254"/>
      <c r="B103" s="249" t="s">
        <v>409</v>
      </c>
      <c r="C103" s="187" t="s">
        <v>29</v>
      </c>
      <c r="D103" s="180">
        <v>3</v>
      </c>
      <c r="F103" s="179">
        <f t="shared" si="1"/>
        <v>0</v>
      </c>
      <c r="G103" s="187"/>
      <c r="H103" s="180"/>
      <c r="I103" s="185"/>
    </row>
    <row r="104" spans="1:9" ht="24" x14ac:dyDescent="0.2">
      <c r="A104" s="254"/>
      <c r="B104" s="249" t="s">
        <v>410</v>
      </c>
      <c r="C104" s="187" t="s">
        <v>29</v>
      </c>
      <c r="D104" s="180">
        <v>3</v>
      </c>
      <c r="F104" s="179">
        <f t="shared" si="1"/>
        <v>0</v>
      </c>
      <c r="G104" s="187"/>
      <c r="H104" s="180"/>
      <c r="I104" s="185"/>
    </row>
    <row r="105" spans="1:9" x14ac:dyDescent="0.2">
      <c r="A105" s="254"/>
      <c r="B105" s="249" t="s">
        <v>411</v>
      </c>
      <c r="C105" s="187" t="s">
        <v>412</v>
      </c>
      <c r="D105" s="180">
        <v>1</v>
      </c>
      <c r="F105" s="179">
        <f t="shared" si="1"/>
        <v>0</v>
      </c>
      <c r="G105" s="186"/>
      <c r="H105" s="180"/>
      <c r="I105" s="185"/>
    </row>
    <row r="106" spans="1:9" ht="60" x14ac:dyDescent="0.2">
      <c r="A106" s="254"/>
      <c r="B106" s="249" t="s">
        <v>413</v>
      </c>
      <c r="C106" s="187" t="s">
        <v>290</v>
      </c>
      <c r="D106" s="180">
        <v>1</v>
      </c>
      <c r="F106" s="179">
        <f t="shared" si="1"/>
        <v>0</v>
      </c>
      <c r="G106" s="186"/>
      <c r="H106" s="180"/>
      <c r="I106" s="185"/>
    </row>
    <row r="107" spans="1:9" ht="17.25" customHeight="1" x14ac:dyDescent="0.2">
      <c r="A107" s="254"/>
      <c r="B107" s="249" t="s">
        <v>414</v>
      </c>
      <c r="C107" s="187" t="s">
        <v>315</v>
      </c>
      <c r="D107" s="180">
        <v>1</v>
      </c>
      <c r="F107" s="179">
        <f t="shared" si="1"/>
        <v>0</v>
      </c>
      <c r="G107" s="186"/>
      <c r="H107" s="180"/>
      <c r="I107" s="185"/>
    </row>
    <row r="108" spans="1:9" ht="36" x14ac:dyDescent="0.2">
      <c r="A108" s="254"/>
      <c r="B108" s="249" t="s">
        <v>415</v>
      </c>
      <c r="C108" s="187" t="s">
        <v>315</v>
      </c>
      <c r="D108" s="180">
        <v>1</v>
      </c>
      <c r="F108" s="179">
        <f t="shared" si="1"/>
        <v>0</v>
      </c>
      <c r="G108" s="186"/>
      <c r="H108" s="180"/>
      <c r="I108" s="185"/>
    </row>
    <row r="109" spans="1:9" x14ac:dyDescent="0.2">
      <c r="A109" s="254"/>
      <c r="B109" s="249" t="s">
        <v>416</v>
      </c>
      <c r="C109" s="187" t="s">
        <v>412</v>
      </c>
      <c r="D109" s="180">
        <v>1</v>
      </c>
      <c r="F109" s="179">
        <f t="shared" si="1"/>
        <v>0</v>
      </c>
      <c r="G109" s="186"/>
      <c r="H109" s="180"/>
      <c r="I109" s="183"/>
    </row>
    <row r="110" spans="1:9" x14ac:dyDescent="0.2">
      <c r="A110" s="254"/>
      <c r="B110" s="249"/>
      <c r="C110" s="187"/>
      <c r="D110" s="180"/>
      <c r="F110" s="179"/>
      <c r="G110" s="186"/>
      <c r="H110" s="180"/>
      <c r="I110" s="183"/>
    </row>
    <row r="111" spans="1:9" x14ac:dyDescent="0.2">
      <c r="A111" s="244" t="s">
        <v>965</v>
      </c>
      <c r="B111" s="258" t="s">
        <v>474</v>
      </c>
      <c r="C111" s="257"/>
      <c r="D111" s="176"/>
      <c r="E111" s="157"/>
      <c r="F111" s="179">
        <f t="shared" si="1"/>
        <v>0</v>
      </c>
      <c r="G111" s="188"/>
      <c r="H111" s="176"/>
      <c r="I111" s="176"/>
    </row>
    <row r="112" spans="1:9" ht="120" x14ac:dyDescent="0.2">
      <c r="A112" s="245"/>
      <c r="B112" s="249" t="s">
        <v>475</v>
      </c>
      <c r="C112" s="187"/>
      <c r="D112" s="180"/>
      <c r="F112" s="179">
        <f t="shared" si="1"/>
        <v>0</v>
      </c>
      <c r="G112" s="183"/>
      <c r="H112" s="180"/>
      <c r="I112" s="176"/>
    </row>
    <row r="113" spans="1:9" x14ac:dyDescent="0.2">
      <c r="A113" s="254"/>
      <c r="B113" s="248" t="s">
        <v>396</v>
      </c>
      <c r="C113" s="187"/>
      <c r="D113" s="180"/>
      <c r="F113" s="179">
        <f t="shared" si="1"/>
        <v>0</v>
      </c>
      <c r="G113" s="183"/>
      <c r="H113" s="180"/>
      <c r="I113" s="176"/>
    </row>
    <row r="114" spans="1:9" ht="24" x14ac:dyDescent="0.2">
      <c r="A114" s="254"/>
      <c r="B114" s="249" t="s">
        <v>397</v>
      </c>
      <c r="C114" s="187" t="s">
        <v>29</v>
      </c>
      <c r="D114" s="180">
        <v>1</v>
      </c>
      <c r="F114" s="179">
        <f t="shared" si="1"/>
        <v>0</v>
      </c>
      <c r="G114" s="183"/>
      <c r="H114" s="180"/>
      <c r="I114" s="176"/>
    </row>
    <row r="115" spans="1:9" x14ac:dyDescent="0.2">
      <c r="A115" s="254"/>
      <c r="B115" s="249" t="s">
        <v>398</v>
      </c>
      <c r="C115" s="187" t="s">
        <v>29</v>
      </c>
      <c r="D115" s="180">
        <v>1</v>
      </c>
      <c r="F115" s="179">
        <f t="shared" si="1"/>
        <v>0</v>
      </c>
      <c r="G115" s="183"/>
      <c r="H115" s="180"/>
      <c r="I115" s="176"/>
    </row>
    <row r="116" spans="1:9" x14ac:dyDescent="0.2">
      <c r="A116" s="254"/>
      <c r="B116" s="249" t="s">
        <v>417</v>
      </c>
      <c r="C116" s="187" t="s">
        <v>29</v>
      </c>
      <c r="D116" s="180">
        <v>1</v>
      </c>
      <c r="F116" s="179">
        <f t="shared" si="1"/>
        <v>0</v>
      </c>
      <c r="G116" s="183"/>
      <c r="H116" s="180"/>
      <c r="I116" s="176"/>
    </row>
    <row r="117" spans="1:9" ht="24" x14ac:dyDescent="0.2">
      <c r="A117" s="254"/>
      <c r="B117" s="249" t="s">
        <v>418</v>
      </c>
      <c r="C117" s="187" t="s">
        <v>29</v>
      </c>
      <c r="D117" s="180">
        <v>1</v>
      </c>
      <c r="F117" s="179">
        <f t="shared" si="1"/>
        <v>0</v>
      </c>
      <c r="G117" s="183"/>
      <c r="H117" s="180"/>
      <c r="I117" s="176"/>
    </row>
    <row r="118" spans="1:9" ht="24" x14ac:dyDescent="0.2">
      <c r="A118" s="254"/>
      <c r="B118" s="249" t="s">
        <v>419</v>
      </c>
      <c r="C118" s="187" t="s">
        <v>29</v>
      </c>
      <c r="D118" s="180">
        <v>1</v>
      </c>
      <c r="F118" s="179">
        <f t="shared" si="1"/>
        <v>0</v>
      </c>
      <c r="G118" s="183"/>
      <c r="H118" s="180"/>
      <c r="I118" s="176"/>
    </row>
    <row r="119" spans="1:9" x14ac:dyDescent="0.2">
      <c r="A119" s="254"/>
      <c r="B119" s="249" t="s">
        <v>403</v>
      </c>
      <c r="C119" s="187" t="s">
        <v>29</v>
      </c>
      <c r="D119" s="180">
        <v>1</v>
      </c>
      <c r="F119" s="179">
        <f t="shared" si="1"/>
        <v>0</v>
      </c>
      <c r="G119" s="183"/>
      <c r="H119" s="180"/>
      <c r="I119" s="176"/>
    </row>
    <row r="120" spans="1:9" x14ac:dyDescent="0.2">
      <c r="A120" s="254"/>
      <c r="B120" s="249" t="s">
        <v>404</v>
      </c>
      <c r="C120" s="187" t="s">
        <v>29</v>
      </c>
      <c r="D120" s="180">
        <v>1</v>
      </c>
      <c r="F120" s="179">
        <f t="shared" si="1"/>
        <v>0</v>
      </c>
      <c r="G120" s="183"/>
      <c r="H120" s="180"/>
      <c r="I120" s="176"/>
    </row>
    <row r="121" spans="1:9" ht="24" x14ac:dyDescent="0.2">
      <c r="A121" s="254"/>
      <c r="B121" s="249" t="s">
        <v>420</v>
      </c>
      <c r="C121" s="187" t="s">
        <v>29</v>
      </c>
      <c r="D121" s="180">
        <v>1</v>
      </c>
      <c r="F121" s="179">
        <f t="shared" si="1"/>
        <v>0</v>
      </c>
      <c r="G121" s="183"/>
      <c r="H121" s="180"/>
      <c r="I121" s="176"/>
    </row>
    <row r="122" spans="1:9" x14ac:dyDescent="0.2">
      <c r="A122" s="254"/>
      <c r="B122" s="249" t="s">
        <v>421</v>
      </c>
      <c r="C122" s="187" t="s">
        <v>29</v>
      </c>
      <c r="D122" s="180">
        <v>2</v>
      </c>
      <c r="F122" s="179">
        <f t="shared" si="1"/>
        <v>0</v>
      </c>
      <c r="G122" s="183"/>
      <c r="H122" s="180"/>
      <c r="I122" s="176"/>
    </row>
    <row r="123" spans="1:9" ht="24" x14ac:dyDescent="0.2">
      <c r="A123" s="254"/>
      <c r="B123" s="249" t="s">
        <v>476</v>
      </c>
      <c r="C123" s="187" t="s">
        <v>29</v>
      </c>
      <c r="D123" s="180">
        <v>1</v>
      </c>
      <c r="F123" s="179">
        <f t="shared" si="1"/>
        <v>0</v>
      </c>
      <c r="G123" s="183"/>
      <c r="H123" s="180"/>
      <c r="I123" s="176"/>
    </row>
    <row r="124" spans="1:9" x14ac:dyDescent="0.2">
      <c r="A124" s="254"/>
      <c r="B124" s="249" t="s">
        <v>398</v>
      </c>
      <c r="C124" s="187" t="s">
        <v>29</v>
      </c>
      <c r="D124" s="180">
        <v>2</v>
      </c>
      <c r="F124" s="179">
        <f t="shared" si="1"/>
        <v>0</v>
      </c>
      <c r="G124" s="183"/>
      <c r="H124" s="180"/>
      <c r="I124" s="176"/>
    </row>
    <row r="125" spans="1:9" x14ac:dyDescent="0.2">
      <c r="A125" s="254"/>
      <c r="B125" s="249" t="s">
        <v>417</v>
      </c>
      <c r="C125" s="187" t="s">
        <v>29</v>
      </c>
      <c r="D125" s="180">
        <v>1</v>
      </c>
      <c r="F125" s="179">
        <f t="shared" si="1"/>
        <v>0</v>
      </c>
      <c r="G125" s="183"/>
      <c r="H125" s="180"/>
      <c r="I125" s="176"/>
    </row>
    <row r="126" spans="1:9" ht="24" x14ac:dyDescent="0.2">
      <c r="A126" s="254"/>
      <c r="B126" s="249" t="s">
        <v>477</v>
      </c>
      <c r="C126" s="187" t="s">
        <v>29</v>
      </c>
      <c r="D126" s="180">
        <v>1</v>
      </c>
      <c r="F126" s="179">
        <f t="shared" si="1"/>
        <v>0</v>
      </c>
      <c r="G126" s="183"/>
      <c r="H126" s="180"/>
      <c r="I126" s="176"/>
    </row>
    <row r="127" spans="1:9" x14ac:dyDescent="0.2">
      <c r="A127" s="254"/>
      <c r="B127" s="249" t="s">
        <v>478</v>
      </c>
      <c r="C127" s="187" t="s">
        <v>29</v>
      </c>
      <c r="D127" s="180">
        <v>1</v>
      </c>
      <c r="F127" s="179">
        <f t="shared" si="1"/>
        <v>0</v>
      </c>
      <c r="G127" s="183"/>
      <c r="H127" s="180"/>
      <c r="I127" s="176"/>
    </row>
    <row r="128" spans="1:9" ht="24" x14ac:dyDescent="0.2">
      <c r="A128" s="254"/>
      <c r="B128" s="249" t="s">
        <v>419</v>
      </c>
      <c r="C128" s="187" t="s">
        <v>29</v>
      </c>
      <c r="D128" s="180">
        <v>1</v>
      </c>
      <c r="F128" s="179">
        <f t="shared" si="1"/>
        <v>0</v>
      </c>
      <c r="G128" s="183"/>
      <c r="H128" s="180"/>
      <c r="I128" s="176"/>
    </row>
    <row r="129" spans="1:9" ht="24" x14ac:dyDescent="0.2">
      <c r="A129" s="254"/>
      <c r="B129" s="249" t="s">
        <v>479</v>
      </c>
      <c r="C129" s="187" t="s">
        <v>29</v>
      </c>
      <c r="D129" s="180">
        <v>1</v>
      </c>
      <c r="F129" s="179">
        <f t="shared" si="1"/>
        <v>0</v>
      </c>
      <c r="G129" s="183"/>
      <c r="H129" s="180"/>
      <c r="I129" s="176"/>
    </row>
    <row r="130" spans="1:9" x14ac:dyDescent="0.2">
      <c r="A130" s="254"/>
      <c r="B130" s="249" t="s">
        <v>403</v>
      </c>
      <c r="C130" s="187" t="s">
        <v>29</v>
      </c>
      <c r="D130" s="180">
        <v>2</v>
      </c>
      <c r="F130" s="179">
        <f t="shared" si="1"/>
        <v>0</v>
      </c>
      <c r="G130" s="183"/>
      <c r="H130" s="180"/>
      <c r="I130" s="176"/>
    </row>
    <row r="131" spans="1:9" x14ac:dyDescent="0.2">
      <c r="A131" s="254"/>
      <c r="B131" s="249" t="s">
        <v>406</v>
      </c>
      <c r="C131" s="187" t="s">
        <v>29</v>
      </c>
      <c r="D131" s="180">
        <v>1</v>
      </c>
      <c r="F131" s="179">
        <f t="shared" si="1"/>
        <v>0</v>
      </c>
      <c r="G131" s="183"/>
      <c r="H131" s="180"/>
      <c r="I131" s="176"/>
    </row>
    <row r="132" spans="1:9" x14ac:dyDescent="0.2">
      <c r="A132" s="254"/>
      <c r="B132" s="248" t="s">
        <v>422</v>
      </c>
      <c r="C132" s="187"/>
      <c r="D132" s="180"/>
      <c r="F132" s="179">
        <f t="shared" si="1"/>
        <v>0</v>
      </c>
      <c r="G132" s="183"/>
      <c r="H132" s="180"/>
      <c r="I132" s="176"/>
    </row>
    <row r="133" spans="1:9" x14ac:dyDescent="0.2">
      <c r="A133" s="254"/>
      <c r="B133" s="249" t="s">
        <v>423</v>
      </c>
      <c r="C133" s="187" t="s">
        <v>175</v>
      </c>
      <c r="D133" s="180">
        <v>12</v>
      </c>
      <c r="F133" s="179">
        <f t="shared" si="1"/>
        <v>0</v>
      </c>
      <c r="G133" s="183"/>
      <c r="H133" s="180"/>
      <c r="I133" s="176"/>
    </row>
    <row r="134" spans="1:9" x14ac:dyDescent="0.2">
      <c r="A134" s="254"/>
      <c r="B134" s="249" t="s">
        <v>480</v>
      </c>
      <c r="C134" s="187"/>
      <c r="D134" s="180"/>
      <c r="F134" s="179">
        <f t="shared" si="1"/>
        <v>0</v>
      </c>
      <c r="G134" s="183"/>
      <c r="H134" s="180"/>
      <c r="I134" s="176"/>
    </row>
    <row r="135" spans="1:9" ht="24" x14ac:dyDescent="0.2">
      <c r="A135" s="254"/>
      <c r="B135" s="249" t="s">
        <v>426</v>
      </c>
      <c r="C135" s="187" t="s">
        <v>29</v>
      </c>
      <c r="D135" s="180">
        <v>6</v>
      </c>
      <c r="F135" s="179">
        <f t="shared" si="1"/>
        <v>0</v>
      </c>
      <c r="G135" s="183"/>
      <c r="H135" s="180"/>
      <c r="I135" s="176"/>
    </row>
    <row r="136" spans="1:9" ht="24" x14ac:dyDescent="0.2">
      <c r="A136" s="254"/>
      <c r="B136" s="249" t="s">
        <v>481</v>
      </c>
      <c r="C136" s="187" t="s">
        <v>29</v>
      </c>
      <c r="D136" s="180">
        <v>3</v>
      </c>
      <c r="F136" s="179">
        <f t="shared" si="1"/>
        <v>0</v>
      </c>
      <c r="G136" s="183"/>
      <c r="H136" s="180"/>
      <c r="I136" s="176"/>
    </row>
    <row r="137" spans="1:9" ht="24" x14ac:dyDescent="0.2">
      <c r="A137" s="254"/>
      <c r="B137" s="249" t="s">
        <v>482</v>
      </c>
      <c r="C137" s="187" t="s">
        <v>29</v>
      </c>
      <c r="D137" s="180">
        <v>12</v>
      </c>
      <c r="F137" s="179">
        <f t="shared" si="1"/>
        <v>0</v>
      </c>
      <c r="G137" s="183"/>
      <c r="H137" s="180"/>
      <c r="I137" s="176"/>
    </row>
    <row r="138" spans="1:9" ht="24" x14ac:dyDescent="0.2">
      <c r="A138" s="254"/>
      <c r="B138" s="249" t="s">
        <v>483</v>
      </c>
      <c r="C138" s="187" t="s">
        <v>29</v>
      </c>
      <c r="D138" s="180">
        <v>3</v>
      </c>
      <c r="F138" s="179">
        <f t="shared" si="1"/>
        <v>0</v>
      </c>
      <c r="G138" s="183"/>
      <c r="H138" s="180"/>
      <c r="I138" s="176"/>
    </row>
    <row r="139" spans="1:9" ht="36" x14ac:dyDescent="0.2">
      <c r="A139" s="254"/>
      <c r="B139" s="249" t="s">
        <v>484</v>
      </c>
      <c r="C139" s="187" t="s">
        <v>29</v>
      </c>
      <c r="D139" s="180">
        <v>1</v>
      </c>
      <c r="F139" s="179">
        <f t="shared" si="1"/>
        <v>0</v>
      </c>
      <c r="G139" s="183"/>
      <c r="H139" s="180"/>
      <c r="I139" s="176"/>
    </row>
    <row r="140" spans="1:9" ht="48" x14ac:dyDescent="0.2">
      <c r="A140" s="254"/>
      <c r="B140" s="249" t="s">
        <v>485</v>
      </c>
      <c r="C140" s="187" t="s">
        <v>29</v>
      </c>
      <c r="D140" s="180">
        <v>1</v>
      </c>
      <c r="F140" s="179">
        <f t="shared" ref="F140:F203" si="2">D140*E140</f>
        <v>0</v>
      </c>
      <c r="G140" s="183"/>
      <c r="H140" s="180"/>
      <c r="I140" s="176"/>
    </row>
    <row r="141" spans="1:9" ht="24" x14ac:dyDescent="0.2">
      <c r="A141" s="254"/>
      <c r="B141" s="249" t="s">
        <v>486</v>
      </c>
      <c r="C141" s="187" t="s">
        <v>29</v>
      </c>
      <c r="D141" s="180">
        <v>1</v>
      </c>
      <c r="F141" s="179">
        <f t="shared" si="2"/>
        <v>0</v>
      </c>
      <c r="G141" s="183"/>
      <c r="H141" s="180"/>
      <c r="I141" s="176"/>
    </row>
    <row r="142" spans="1:9" x14ac:dyDescent="0.2">
      <c r="A142" s="254"/>
      <c r="B142" s="249" t="s">
        <v>487</v>
      </c>
      <c r="C142" s="187" t="s">
        <v>29</v>
      </c>
      <c r="D142" s="180">
        <v>1</v>
      </c>
      <c r="F142" s="179">
        <f t="shared" si="2"/>
        <v>0</v>
      </c>
      <c r="G142" s="183"/>
      <c r="H142" s="180"/>
      <c r="I142" s="176"/>
    </row>
    <row r="143" spans="1:9" ht="24" x14ac:dyDescent="0.2">
      <c r="A143" s="254"/>
      <c r="B143" s="249" t="s">
        <v>435</v>
      </c>
      <c r="C143" s="187" t="s">
        <v>29</v>
      </c>
      <c r="D143" s="180">
        <v>1</v>
      </c>
      <c r="F143" s="179">
        <f t="shared" si="2"/>
        <v>0</v>
      </c>
      <c r="G143" s="183"/>
      <c r="H143" s="180"/>
      <c r="I143" s="176"/>
    </row>
    <row r="144" spans="1:9" x14ac:dyDescent="0.2">
      <c r="A144" s="254"/>
      <c r="B144" s="249" t="s">
        <v>488</v>
      </c>
      <c r="C144" s="187" t="s">
        <v>29</v>
      </c>
      <c r="D144" s="180">
        <v>1</v>
      </c>
      <c r="F144" s="179">
        <f t="shared" si="2"/>
        <v>0</v>
      </c>
      <c r="G144" s="183"/>
      <c r="H144" s="180"/>
      <c r="I144" s="176"/>
    </row>
    <row r="145" spans="1:9" ht="24" x14ac:dyDescent="0.2">
      <c r="A145" s="254"/>
      <c r="B145" s="249" t="s">
        <v>431</v>
      </c>
      <c r="C145" s="187" t="s">
        <v>29</v>
      </c>
      <c r="D145" s="180">
        <v>3</v>
      </c>
      <c r="F145" s="179">
        <f t="shared" si="2"/>
        <v>0</v>
      </c>
      <c r="G145" s="183"/>
      <c r="H145" s="180"/>
      <c r="I145" s="176"/>
    </row>
    <row r="146" spans="1:9" ht="24" x14ac:dyDescent="0.2">
      <c r="A146" s="254"/>
      <c r="B146" s="249" t="s">
        <v>432</v>
      </c>
      <c r="C146" s="187" t="s">
        <v>29</v>
      </c>
      <c r="D146" s="180">
        <v>3</v>
      </c>
      <c r="F146" s="179">
        <f t="shared" si="2"/>
        <v>0</v>
      </c>
      <c r="G146" s="183"/>
      <c r="H146" s="180"/>
      <c r="I146" s="176"/>
    </row>
    <row r="147" spans="1:9" ht="24" x14ac:dyDescent="0.2">
      <c r="A147" s="254"/>
      <c r="B147" s="249" t="s">
        <v>433</v>
      </c>
      <c r="C147" s="187" t="s">
        <v>29</v>
      </c>
      <c r="D147" s="180">
        <v>4</v>
      </c>
      <c r="F147" s="179">
        <f t="shared" si="2"/>
        <v>0</v>
      </c>
      <c r="G147" s="183"/>
      <c r="H147" s="180"/>
      <c r="I147" s="176"/>
    </row>
    <row r="148" spans="1:9" ht="24" x14ac:dyDescent="0.2">
      <c r="A148" s="254"/>
      <c r="B148" s="249" t="s">
        <v>432</v>
      </c>
      <c r="C148" s="187" t="s">
        <v>29</v>
      </c>
      <c r="D148" s="180">
        <v>4</v>
      </c>
      <c r="F148" s="179">
        <f t="shared" si="2"/>
        <v>0</v>
      </c>
      <c r="G148" s="183"/>
      <c r="H148" s="180"/>
      <c r="I148" s="176"/>
    </row>
    <row r="149" spans="1:9" ht="24" x14ac:dyDescent="0.2">
      <c r="A149" s="254"/>
      <c r="B149" s="249" t="s">
        <v>424</v>
      </c>
      <c r="C149" s="187" t="s">
        <v>29</v>
      </c>
      <c r="D149" s="180">
        <v>1</v>
      </c>
      <c r="F149" s="179">
        <f t="shared" si="2"/>
        <v>0</v>
      </c>
      <c r="G149" s="183"/>
      <c r="H149" s="180"/>
      <c r="I149" s="176"/>
    </row>
    <row r="150" spans="1:9" x14ac:dyDescent="0.2">
      <c r="A150" s="254"/>
      <c r="B150" s="249" t="s">
        <v>425</v>
      </c>
      <c r="C150" s="187" t="s">
        <v>29</v>
      </c>
      <c r="D150" s="180">
        <v>3</v>
      </c>
      <c r="F150" s="179">
        <f t="shared" si="2"/>
        <v>0</v>
      </c>
      <c r="G150" s="183"/>
      <c r="H150" s="180"/>
      <c r="I150" s="176"/>
    </row>
    <row r="151" spans="1:9" x14ac:dyDescent="0.2">
      <c r="A151" s="254"/>
      <c r="B151" s="249" t="s">
        <v>489</v>
      </c>
      <c r="C151" s="187" t="s">
        <v>29</v>
      </c>
      <c r="D151" s="180">
        <v>6</v>
      </c>
      <c r="F151" s="179">
        <f t="shared" si="2"/>
        <v>0</v>
      </c>
      <c r="G151" s="183"/>
      <c r="H151" s="180"/>
      <c r="I151" s="176"/>
    </row>
    <row r="152" spans="1:9" ht="24" x14ac:dyDescent="0.2">
      <c r="A152" s="254"/>
      <c r="B152" s="249" t="s">
        <v>430</v>
      </c>
      <c r="C152" s="187" t="s">
        <v>29</v>
      </c>
      <c r="D152" s="180">
        <v>1</v>
      </c>
      <c r="F152" s="179">
        <f t="shared" si="2"/>
        <v>0</v>
      </c>
      <c r="G152" s="183"/>
      <c r="H152" s="180"/>
      <c r="I152" s="176"/>
    </row>
    <row r="153" spans="1:9" x14ac:dyDescent="0.2">
      <c r="A153" s="254"/>
      <c r="B153" s="249" t="s">
        <v>434</v>
      </c>
      <c r="C153" s="187" t="s">
        <v>29</v>
      </c>
      <c r="D153" s="180">
        <v>3</v>
      </c>
      <c r="F153" s="179">
        <f t="shared" si="2"/>
        <v>0</v>
      </c>
      <c r="G153" s="183"/>
      <c r="H153" s="180"/>
      <c r="I153" s="176"/>
    </row>
    <row r="154" spans="1:9" ht="24" x14ac:dyDescent="0.2">
      <c r="A154" s="254"/>
      <c r="B154" s="249" t="s">
        <v>459</v>
      </c>
      <c r="C154" s="187" t="s">
        <v>29</v>
      </c>
      <c r="D154" s="180">
        <v>1</v>
      </c>
      <c r="F154" s="179">
        <f t="shared" si="2"/>
        <v>0</v>
      </c>
      <c r="G154" s="183"/>
      <c r="H154" s="180"/>
      <c r="I154" s="176"/>
    </row>
    <row r="155" spans="1:9" ht="24" x14ac:dyDescent="0.2">
      <c r="A155" s="254"/>
      <c r="B155" s="249" t="s">
        <v>490</v>
      </c>
      <c r="C155" s="187" t="s">
        <v>29</v>
      </c>
      <c r="D155" s="180">
        <v>2</v>
      </c>
      <c r="F155" s="179">
        <f t="shared" si="2"/>
        <v>0</v>
      </c>
      <c r="G155" s="183"/>
      <c r="H155" s="180"/>
      <c r="I155" s="176"/>
    </row>
    <row r="156" spans="1:9" ht="24" x14ac:dyDescent="0.2">
      <c r="A156" s="254"/>
      <c r="B156" s="249" t="s">
        <v>460</v>
      </c>
      <c r="C156" s="187" t="s">
        <v>29</v>
      </c>
      <c r="D156" s="180">
        <v>3</v>
      </c>
      <c r="F156" s="179">
        <f t="shared" si="2"/>
        <v>0</v>
      </c>
      <c r="G156" s="183"/>
      <c r="H156" s="180"/>
      <c r="I156" s="176"/>
    </row>
    <row r="157" spans="1:9" ht="24" x14ac:dyDescent="0.2">
      <c r="A157" s="254"/>
      <c r="B157" s="249" t="s">
        <v>461</v>
      </c>
      <c r="C157" s="187" t="s">
        <v>29</v>
      </c>
      <c r="D157" s="180">
        <v>1</v>
      </c>
      <c r="F157" s="179">
        <f t="shared" si="2"/>
        <v>0</v>
      </c>
      <c r="G157" s="183"/>
      <c r="H157" s="180"/>
      <c r="I157" s="176"/>
    </row>
    <row r="158" spans="1:9" ht="24" x14ac:dyDescent="0.2">
      <c r="A158" s="254"/>
      <c r="B158" s="249" t="s">
        <v>491</v>
      </c>
      <c r="C158" s="187" t="s">
        <v>29</v>
      </c>
      <c r="D158" s="180">
        <v>5</v>
      </c>
      <c r="F158" s="179">
        <f t="shared" si="2"/>
        <v>0</v>
      </c>
      <c r="G158" s="183"/>
      <c r="H158" s="180"/>
      <c r="I158" s="176"/>
    </row>
    <row r="159" spans="1:9" ht="24" x14ac:dyDescent="0.2">
      <c r="A159" s="254"/>
      <c r="B159" s="249" t="s">
        <v>462</v>
      </c>
      <c r="C159" s="187" t="s">
        <v>29</v>
      </c>
      <c r="D159" s="180">
        <v>1</v>
      </c>
      <c r="F159" s="179">
        <f t="shared" si="2"/>
        <v>0</v>
      </c>
      <c r="G159" s="183"/>
      <c r="H159" s="180"/>
      <c r="I159" s="176"/>
    </row>
    <row r="160" spans="1:9" x14ac:dyDescent="0.2">
      <c r="A160" s="254"/>
      <c r="B160" s="249" t="s">
        <v>463</v>
      </c>
      <c r="C160" s="187" t="s">
        <v>29</v>
      </c>
      <c r="D160" s="180">
        <v>1</v>
      </c>
      <c r="F160" s="179">
        <f t="shared" si="2"/>
        <v>0</v>
      </c>
      <c r="G160" s="183"/>
      <c r="H160" s="180"/>
      <c r="I160" s="176"/>
    </row>
    <row r="161" spans="1:9" x14ac:dyDescent="0.2">
      <c r="A161" s="254"/>
      <c r="B161" s="249" t="s">
        <v>492</v>
      </c>
      <c r="C161" s="187" t="s">
        <v>29</v>
      </c>
      <c r="D161" s="180">
        <v>2</v>
      </c>
      <c r="F161" s="179">
        <f t="shared" si="2"/>
        <v>0</v>
      </c>
      <c r="G161" s="183"/>
      <c r="H161" s="180"/>
      <c r="I161" s="176"/>
    </row>
    <row r="162" spans="1:9" ht="24" x14ac:dyDescent="0.2">
      <c r="A162" s="254"/>
      <c r="B162" s="249" t="s">
        <v>464</v>
      </c>
      <c r="C162" s="187" t="s">
        <v>29</v>
      </c>
      <c r="D162" s="180">
        <v>1</v>
      </c>
      <c r="F162" s="179">
        <f t="shared" si="2"/>
        <v>0</v>
      </c>
      <c r="G162" s="183"/>
      <c r="H162" s="180"/>
      <c r="I162" s="176"/>
    </row>
    <row r="163" spans="1:9" x14ac:dyDescent="0.2">
      <c r="A163" s="254"/>
      <c r="B163" s="249" t="s">
        <v>441</v>
      </c>
      <c r="C163" s="187" t="s">
        <v>29</v>
      </c>
      <c r="D163" s="180">
        <v>6</v>
      </c>
      <c r="F163" s="179">
        <f t="shared" si="2"/>
        <v>0</v>
      </c>
      <c r="G163" s="183"/>
      <c r="H163" s="180"/>
      <c r="I163" s="176"/>
    </row>
    <row r="164" spans="1:9" x14ac:dyDescent="0.2">
      <c r="A164" s="254"/>
      <c r="B164" s="249" t="s">
        <v>442</v>
      </c>
      <c r="C164" s="187" t="s">
        <v>29</v>
      </c>
      <c r="D164" s="180">
        <v>4</v>
      </c>
      <c r="F164" s="179">
        <f t="shared" si="2"/>
        <v>0</v>
      </c>
      <c r="G164" s="183"/>
      <c r="H164" s="180"/>
      <c r="I164" s="176"/>
    </row>
    <row r="165" spans="1:9" x14ac:dyDescent="0.2">
      <c r="A165" s="254"/>
      <c r="B165" s="249" t="s">
        <v>443</v>
      </c>
      <c r="C165" s="187" t="s">
        <v>29</v>
      </c>
      <c r="D165" s="180">
        <v>6</v>
      </c>
      <c r="F165" s="179">
        <f t="shared" si="2"/>
        <v>0</v>
      </c>
      <c r="G165" s="183"/>
      <c r="H165" s="180"/>
      <c r="I165" s="176"/>
    </row>
    <row r="166" spans="1:9" ht="24" x14ac:dyDescent="0.2">
      <c r="A166" s="254"/>
      <c r="B166" s="249" t="s">
        <v>444</v>
      </c>
      <c r="C166" s="187" t="s">
        <v>29</v>
      </c>
      <c r="D166" s="180">
        <v>2</v>
      </c>
      <c r="F166" s="179">
        <f t="shared" si="2"/>
        <v>0</v>
      </c>
      <c r="G166" s="183"/>
      <c r="H166" s="180"/>
      <c r="I166" s="176"/>
    </row>
    <row r="167" spans="1:9" x14ac:dyDescent="0.2">
      <c r="A167" s="254"/>
      <c r="B167" s="249" t="s">
        <v>465</v>
      </c>
      <c r="C167" s="187" t="s">
        <v>29</v>
      </c>
      <c r="D167" s="180">
        <v>2</v>
      </c>
      <c r="F167" s="179">
        <f t="shared" si="2"/>
        <v>0</v>
      </c>
      <c r="G167" s="183"/>
      <c r="H167" s="180"/>
      <c r="I167" s="176"/>
    </row>
    <row r="168" spans="1:9" x14ac:dyDescent="0.2">
      <c r="A168" s="254"/>
      <c r="B168" s="249" t="s">
        <v>466</v>
      </c>
      <c r="C168" s="187" t="s">
        <v>29</v>
      </c>
      <c r="D168" s="180">
        <v>2</v>
      </c>
      <c r="F168" s="179">
        <f t="shared" si="2"/>
        <v>0</v>
      </c>
      <c r="G168" s="183"/>
      <c r="H168" s="180"/>
      <c r="I168" s="176"/>
    </row>
    <row r="169" spans="1:9" x14ac:dyDescent="0.2">
      <c r="A169" s="254"/>
      <c r="B169" s="249" t="s">
        <v>467</v>
      </c>
      <c r="C169" s="187" t="s">
        <v>29</v>
      </c>
      <c r="D169" s="180">
        <v>2</v>
      </c>
      <c r="F169" s="179">
        <f t="shared" si="2"/>
        <v>0</v>
      </c>
      <c r="G169" s="183"/>
      <c r="H169" s="180"/>
      <c r="I169" s="176"/>
    </row>
    <row r="170" spans="1:9" ht="24" x14ac:dyDescent="0.2">
      <c r="A170" s="254"/>
      <c r="B170" s="249" t="s">
        <v>468</v>
      </c>
      <c r="C170" s="187" t="s">
        <v>29</v>
      </c>
      <c r="D170" s="180">
        <v>1</v>
      </c>
      <c r="F170" s="179">
        <f t="shared" si="2"/>
        <v>0</v>
      </c>
      <c r="G170" s="183"/>
      <c r="H170" s="180"/>
      <c r="I170" s="176"/>
    </row>
    <row r="171" spans="1:9" x14ac:dyDescent="0.2">
      <c r="A171" s="254"/>
      <c r="B171" s="249" t="s">
        <v>469</v>
      </c>
      <c r="C171" s="187" t="s">
        <v>29</v>
      </c>
      <c r="D171" s="180">
        <v>2</v>
      </c>
      <c r="F171" s="179">
        <f t="shared" si="2"/>
        <v>0</v>
      </c>
      <c r="G171" s="183"/>
      <c r="H171" s="180"/>
      <c r="I171" s="176"/>
    </row>
    <row r="172" spans="1:9" x14ac:dyDescent="0.2">
      <c r="A172" s="254"/>
      <c r="B172" s="249" t="s">
        <v>470</v>
      </c>
      <c r="C172" s="187" t="s">
        <v>29</v>
      </c>
      <c r="D172" s="180">
        <v>2</v>
      </c>
      <c r="F172" s="179">
        <f t="shared" si="2"/>
        <v>0</v>
      </c>
      <c r="G172" s="183"/>
      <c r="H172" s="180"/>
      <c r="I172" s="176"/>
    </row>
    <row r="173" spans="1:9" x14ac:dyDescent="0.2">
      <c r="A173" s="254"/>
      <c r="B173" s="249" t="s">
        <v>471</v>
      </c>
      <c r="C173" s="187" t="s">
        <v>29</v>
      </c>
      <c r="D173" s="180">
        <v>2</v>
      </c>
      <c r="F173" s="179">
        <f t="shared" si="2"/>
        <v>0</v>
      </c>
      <c r="G173" s="183"/>
      <c r="H173" s="180"/>
      <c r="I173" s="176"/>
    </row>
    <row r="174" spans="1:9" x14ac:dyDescent="0.2">
      <c r="A174" s="254"/>
      <c r="B174" s="249" t="s">
        <v>472</v>
      </c>
      <c r="C174" s="187" t="s">
        <v>29</v>
      </c>
      <c r="D174" s="180">
        <v>2</v>
      </c>
      <c r="F174" s="179">
        <f t="shared" si="2"/>
        <v>0</v>
      </c>
      <c r="G174" s="183"/>
      <c r="H174" s="180"/>
      <c r="I174" s="176"/>
    </row>
    <row r="175" spans="1:9" x14ac:dyDescent="0.2">
      <c r="A175" s="254"/>
      <c r="B175" s="249" t="s">
        <v>473</v>
      </c>
      <c r="C175" s="187" t="s">
        <v>29</v>
      </c>
      <c r="D175" s="180">
        <v>2</v>
      </c>
      <c r="F175" s="179">
        <f t="shared" si="2"/>
        <v>0</v>
      </c>
      <c r="G175" s="183"/>
      <c r="H175" s="180"/>
      <c r="I175" s="176"/>
    </row>
    <row r="176" spans="1:9" x14ac:dyDescent="0.2">
      <c r="A176" s="254"/>
      <c r="B176" s="249" t="s">
        <v>438</v>
      </c>
      <c r="C176" s="187" t="s">
        <v>29</v>
      </c>
      <c r="D176" s="180">
        <v>1</v>
      </c>
      <c r="F176" s="179">
        <f t="shared" si="2"/>
        <v>0</v>
      </c>
      <c r="G176" s="183"/>
      <c r="H176" s="180"/>
      <c r="I176" s="176"/>
    </row>
    <row r="177" spans="1:9" x14ac:dyDescent="0.2">
      <c r="A177" s="254"/>
      <c r="B177" s="249" t="s">
        <v>439</v>
      </c>
      <c r="C177" s="187" t="s">
        <v>29</v>
      </c>
      <c r="D177" s="180">
        <v>1</v>
      </c>
      <c r="F177" s="179">
        <f t="shared" si="2"/>
        <v>0</v>
      </c>
      <c r="G177" s="183"/>
      <c r="H177" s="180"/>
      <c r="I177" s="176"/>
    </row>
    <row r="178" spans="1:9" x14ac:dyDescent="0.2">
      <c r="A178" s="254"/>
      <c r="B178" s="249" t="s">
        <v>427</v>
      </c>
      <c r="C178" s="187" t="s">
        <v>29</v>
      </c>
      <c r="D178" s="180">
        <v>1</v>
      </c>
      <c r="F178" s="179">
        <f t="shared" si="2"/>
        <v>0</v>
      </c>
      <c r="G178" s="183"/>
      <c r="H178" s="180"/>
      <c r="I178" s="176"/>
    </row>
    <row r="179" spans="1:9" x14ac:dyDescent="0.2">
      <c r="A179" s="254"/>
      <c r="B179" s="249" t="s">
        <v>428</v>
      </c>
      <c r="C179" s="187" t="s">
        <v>29</v>
      </c>
      <c r="D179" s="180">
        <v>1</v>
      </c>
      <c r="F179" s="179">
        <f t="shared" si="2"/>
        <v>0</v>
      </c>
      <c r="G179" s="183"/>
      <c r="H179" s="180"/>
      <c r="I179" s="176"/>
    </row>
    <row r="180" spans="1:9" x14ac:dyDescent="0.2">
      <c r="A180" s="254"/>
      <c r="B180" s="249" t="s">
        <v>429</v>
      </c>
      <c r="C180" s="187" t="s">
        <v>29</v>
      </c>
      <c r="D180" s="180">
        <v>1</v>
      </c>
      <c r="F180" s="179">
        <f t="shared" si="2"/>
        <v>0</v>
      </c>
      <c r="G180" s="183"/>
      <c r="H180" s="180"/>
      <c r="I180" s="176"/>
    </row>
    <row r="181" spans="1:9" x14ac:dyDescent="0.2">
      <c r="A181" s="254"/>
      <c r="B181" s="249" t="s">
        <v>436</v>
      </c>
      <c r="C181" s="187" t="s">
        <v>29</v>
      </c>
      <c r="D181" s="180">
        <v>1</v>
      </c>
      <c r="F181" s="179">
        <f t="shared" si="2"/>
        <v>0</v>
      </c>
      <c r="G181" s="183"/>
      <c r="H181" s="180"/>
      <c r="I181" s="176"/>
    </row>
    <row r="182" spans="1:9" x14ac:dyDescent="0.2">
      <c r="A182" s="254"/>
      <c r="B182" s="249" t="s">
        <v>428</v>
      </c>
      <c r="C182" s="187" t="s">
        <v>29</v>
      </c>
      <c r="D182" s="180">
        <v>1</v>
      </c>
      <c r="F182" s="179">
        <f t="shared" si="2"/>
        <v>0</v>
      </c>
      <c r="G182" s="183"/>
      <c r="H182" s="180"/>
      <c r="I182" s="176"/>
    </row>
    <row r="183" spans="1:9" x14ac:dyDescent="0.2">
      <c r="A183" s="254"/>
      <c r="B183" s="249" t="s">
        <v>429</v>
      </c>
      <c r="C183" s="187" t="s">
        <v>29</v>
      </c>
      <c r="D183" s="180">
        <v>1</v>
      </c>
      <c r="F183" s="179">
        <f t="shared" si="2"/>
        <v>0</v>
      </c>
      <c r="G183" s="183"/>
      <c r="H183" s="180"/>
      <c r="I183" s="176"/>
    </row>
    <row r="184" spans="1:9" x14ac:dyDescent="0.2">
      <c r="A184" s="254"/>
      <c r="B184" s="249" t="s">
        <v>493</v>
      </c>
      <c r="C184" s="187" t="s">
        <v>29</v>
      </c>
      <c r="D184" s="180">
        <v>1</v>
      </c>
      <c r="F184" s="179">
        <f t="shared" si="2"/>
        <v>0</v>
      </c>
      <c r="G184" s="183"/>
      <c r="H184" s="180"/>
      <c r="I184" s="176"/>
    </row>
    <row r="185" spans="1:9" ht="36" x14ac:dyDescent="0.2">
      <c r="A185" s="254"/>
      <c r="B185" s="249" t="s">
        <v>494</v>
      </c>
      <c r="C185" s="187" t="s">
        <v>29</v>
      </c>
      <c r="D185" s="180">
        <v>10</v>
      </c>
      <c r="F185" s="179">
        <f t="shared" si="2"/>
        <v>0</v>
      </c>
      <c r="G185" s="183"/>
      <c r="H185" s="180"/>
      <c r="I185" s="176"/>
    </row>
    <row r="186" spans="1:9" ht="24" x14ac:dyDescent="0.2">
      <c r="A186" s="254"/>
      <c r="B186" s="249" t="s">
        <v>495</v>
      </c>
      <c r="C186" s="187" t="s">
        <v>29</v>
      </c>
      <c r="D186" s="180">
        <v>10</v>
      </c>
      <c r="F186" s="179">
        <f t="shared" si="2"/>
        <v>0</v>
      </c>
      <c r="G186" s="183"/>
      <c r="H186" s="180"/>
      <c r="I186" s="176"/>
    </row>
    <row r="187" spans="1:9" x14ac:dyDescent="0.2">
      <c r="A187" s="254"/>
      <c r="B187" s="248" t="s">
        <v>437</v>
      </c>
      <c r="C187" s="187"/>
      <c r="D187" s="180"/>
      <c r="F187" s="179">
        <f t="shared" si="2"/>
        <v>0</v>
      </c>
      <c r="G187" s="183"/>
      <c r="H187" s="180"/>
      <c r="I187" s="176"/>
    </row>
    <row r="188" spans="1:9" ht="24" x14ac:dyDescent="0.2">
      <c r="A188" s="254"/>
      <c r="B188" s="249" t="s">
        <v>446</v>
      </c>
      <c r="C188" s="187" t="s">
        <v>29</v>
      </c>
      <c r="D188" s="180">
        <v>1</v>
      </c>
      <c r="F188" s="179">
        <f t="shared" si="2"/>
        <v>0</v>
      </c>
      <c r="G188" s="183"/>
      <c r="H188" s="180"/>
      <c r="I188" s="176"/>
    </row>
    <row r="189" spans="1:9" x14ac:dyDescent="0.2">
      <c r="A189" s="254"/>
      <c r="B189" s="249" t="s">
        <v>425</v>
      </c>
      <c r="C189" s="187" t="s">
        <v>29</v>
      </c>
      <c r="D189" s="180">
        <v>1</v>
      </c>
      <c r="F189" s="179">
        <f t="shared" si="2"/>
        <v>0</v>
      </c>
      <c r="G189" s="183"/>
      <c r="H189" s="180"/>
      <c r="I189" s="176"/>
    </row>
    <row r="190" spans="1:9" x14ac:dyDescent="0.2">
      <c r="A190" s="254"/>
      <c r="B190" s="249" t="s">
        <v>447</v>
      </c>
      <c r="C190" s="187" t="s">
        <v>29</v>
      </c>
      <c r="D190" s="180">
        <v>1</v>
      </c>
      <c r="F190" s="179">
        <f t="shared" si="2"/>
        <v>0</v>
      </c>
      <c r="G190" s="183"/>
      <c r="H190" s="180"/>
      <c r="I190" s="176"/>
    </row>
    <row r="191" spans="1:9" ht="36" x14ac:dyDescent="0.2">
      <c r="A191" s="254"/>
      <c r="B191" s="249" t="s">
        <v>448</v>
      </c>
      <c r="C191" s="187" t="s">
        <v>29</v>
      </c>
      <c r="D191" s="180">
        <v>1</v>
      </c>
      <c r="F191" s="179">
        <f t="shared" si="2"/>
        <v>0</v>
      </c>
      <c r="G191" s="183"/>
      <c r="H191" s="180"/>
      <c r="I191" s="176"/>
    </row>
    <row r="192" spans="1:9" ht="24" x14ac:dyDescent="0.2">
      <c r="A192" s="254"/>
      <c r="B192" s="249" t="s">
        <v>449</v>
      </c>
      <c r="C192" s="187" t="s">
        <v>29</v>
      </c>
      <c r="D192" s="180">
        <v>1</v>
      </c>
      <c r="F192" s="179">
        <f t="shared" si="2"/>
        <v>0</v>
      </c>
      <c r="G192" s="183"/>
      <c r="H192" s="180"/>
      <c r="I192" s="176"/>
    </row>
    <row r="193" spans="1:9" x14ac:dyDescent="0.2">
      <c r="A193" s="254"/>
      <c r="B193" s="249" t="s">
        <v>450</v>
      </c>
      <c r="C193" s="187" t="s">
        <v>29</v>
      </c>
      <c r="D193" s="180">
        <v>2</v>
      </c>
      <c r="F193" s="179">
        <f t="shared" si="2"/>
        <v>0</v>
      </c>
      <c r="G193" s="183"/>
      <c r="H193" s="180"/>
      <c r="I193" s="176"/>
    </row>
    <row r="194" spans="1:9" ht="24" x14ac:dyDescent="0.2">
      <c r="A194" s="254"/>
      <c r="B194" s="249" t="s">
        <v>451</v>
      </c>
      <c r="C194" s="187" t="s">
        <v>29</v>
      </c>
      <c r="D194" s="180">
        <v>1</v>
      </c>
      <c r="F194" s="179">
        <f t="shared" si="2"/>
        <v>0</v>
      </c>
      <c r="G194" s="183"/>
      <c r="H194" s="180"/>
      <c r="I194" s="176"/>
    </row>
    <row r="195" spans="1:9" x14ac:dyDescent="0.2">
      <c r="A195" s="254"/>
      <c r="B195" s="249" t="s">
        <v>452</v>
      </c>
      <c r="C195" s="187" t="s">
        <v>29</v>
      </c>
      <c r="D195" s="180">
        <v>1</v>
      </c>
      <c r="F195" s="179">
        <f t="shared" si="2"/>
        <v>0</v>
      </c>
      <c r="G195" s="183"/>
      <c r="H195" s="180"/>
      <c r="I195" s="176"/>
    </row>
    <row r="196" spans="1:9" ht="24" x14ac:dyDescent="0.2">
      <c r="A196" s="254"/>
      <c r="B196" s="249" t="s">
        <v>453</v>
      </c>
      <c r="C196" s="187" t="s">
        <v>29</v>
      </c>
      <c r="D196" s="180">
        <v>1</v>
      </c>
      <c r="F196" s="179">
        <f t="shared" si="2"/>
        <v>0</v>
      </c>
      <c r="G196" s="183"/>
      <c r="H196" s="180"/>
      <c r="I196" s="176"/>
    </row>
    <row r="197" spans="1:9" ht="36" x14ac:dyDescent="0.2">
      <c r="A197" s="254"/>
      <c r="B197" s="249" t="s">
        <v>454</v>
      </c>
      <c r="C197" s="187" t="s">
        <v>29</v>
      </c>
      <c r="D197" s="180">
        <v>1</v>
      </c>
      <c r="F197" s="179">
        <f t="shared" si="2"/>
        <v>0</v>
      </c>
      <c r="G197" s="183"/>
      <c r="H197" s="180"/>
      <c r="I197" s="176"/>
    </row>
    <row r="198" spans="1:9" ht="48" x14ac:dyDescent="0.2">
      <c r="A198" s="254"/>
      <c r="B198" s="249" t="s">
        <v>496</v>
      </c>
      <c r="C198" s="187" t="s">
        <v>29</v>
      </c>
      <c r="D198" s="180">
        <v>1</v>
      </c>
      <c r="F198" s="179">
        <f t="shared" si="2"/>
        <v>0</v>
      </c>
      <c r="G198" s="183"/>
      <c r="H198" s="180"/>
      <c r="I198" s="176"/>
    </row>
    <row r="199" spans="1:9" ht="24" x14ac:dyDescent="0.2">
      <c r="A199" s="254"/>
      <c r="B199" s="249" t="s">
        <v>455</v>
      </c>
      <c r="C199" s="187" t="s">
        <v>29</v>
      </c>
      <c r="D199" s="180">
        <v>3</v>
      </c>
      <c r="F199" s="179">
        <f t="shared" si="2"/>
        <v>0</v>
      </c>
      <c r="G199" s="183"/>
      <c r="H199" s="180"/>
      <c r="I199" s="176"/>
    </row>
    <row r="200" spans="1:9" x14ac:dyDescent="0.2">
      <c r="A200" s="254"/>
      <c r="B200" s="249" t="s">
        <v>456</v>
      </c>
      <c r="C200" s="187" t="s">
        <v>29</v>
      </c>
      <c r="D200" s="180">
        <v>1</v>
      </c>
      <c r="F200" s="179">
        <f t="shared" si="2"/>
        <v>0</v>
      </c>
      <c r="G200" s="183"/>
      <c r="H200" s="180"/>
      <c r="I200" s="176"/>
    </row>
    <row r="201" spans="1:9" ht="24" x14ac:dyDescent="0.2">
      <c r="A201" s="254"/>
      <c r="B201" s="249" t="s">
        <v>457</v>
      </c>
      <c r="C201" s="187" t="s">
        <v>29</v>
      </c>
      <c r="D201" s="180">
        <v>1</v>
      </c>
      <c r="F201" s="179">
        <f t="shared" si="2"/>
        <v>0</v>
      </c>
      <c r="G201" s="183"/>
      <c r="H201" s="180"/>
      <c r="I201" s="176"/>
    </row>
    <row r="202" spans="1:9" x14ac:dyDescent="0.2">
      <c r="A202" s="254"/>
      <c r="B202" s="249" t="s">
        <v>458</v>
      </c>
      <c r="C202" s="187" t="s">
        <v>29</v>
      </c>
      <c r="D202" s="180">
        <v>1</v>
      </c>
      <c r="F202" s="179">
        <f t="shared" si="2"/>
        <v>0</v>
      </c>
      <c r="G202" s="183"/>
      <c r="H202" s="180"/>
      <c r="I202" s="176"/>
    </row>
    <row r="203" spans="1:9" x14ac:dyDescent="0.2">
      <c r="A203" s="254"/>
      <c r="B203" s="249" t="s">
        <v>434</v>
      </c>
      <c r="C203" s="187" t="s">
        <v>29</v>
      </c>
      <c r="D203" s="180">
        <v>3</v>
      </c>
      <c r="F203" s="179">
        <f t="shared" si="2"/>
        <v>0</v>
      </c>
      <c r="G203" s="183"/>
      <c r="H203" s="180"/>
      <c r="I203" s="176"/>
    </row>
    <row r="204" spans="1:9" x14ac:dyDescent="0.2">
      <c r="A204" s="254"/>
      <c r="B204" s="249" t="s">
        <v>497</v>
      </c>
      <c r="C204" s="187" t="s">
        <v>29</v>
      </c>
      <c r="D204" s="180">
        <v>3</v>
      </c>
      <c r="F204" s="179">
        <f t="shared" ref="F204:F268" si="3">D204*E204</f>
        <v>0</v>
      </c>
      <c r="G204" s="183"/>
      <c r="H204" s="180"/>
      <c r="I204" s="176"/>
    </row>
    <row r="205" spans="1:9" x14ac:dyDescent="0.2">
      <c r="A205" s="254"/>
      <c r="B205" s="249" t="s">
        <v>411</v>
      </c>
      <c r="C205" s="187" t="s">
        <v>412</v>
      </c>
      <c r="D205" s="180">
        <v>1</v>
      </c>
      <c r="F205" s="179">
        <f t="shared" si="3"/>
        <v>0</v>
      </c>
      <c r="G205" s="183"/>
      <c r="H205" s="180"/>
      <c r="I205" s="176"/>
    </row>
    <row r="206" spans="1:9" ht="60" x14ac:dyDescent="0.2">
      <c r="A206" s="254"/>
      <c r="B206" s="249" t="s">
        <v>498</v>
      </c>
      <c r="C206" s="187" t="s">
        <v>290</v>
      </c>
      <c r="D206" s="180">
        <v>1</v>
      </c>
      <c r="F206" s="179">
        <f t="shared" si="3"/>
        <v>0</v>
      </c>
      <c r="G206" s="183"/>
      <c r="H206" s="180"/>
      <c r="I206" s="176"/>
    </row>
    <row r="207" spans="1:9" ht="24" x14ac:dyDescent="0.2">
      <c r="A207" s="254"/>
      <c r="B207" s="249" t="s">
        <v>414</v>
      </c>
      <c r="C207" s="187" t="s">
        <v>315</v>
      </c>
      <c r="D207" s="180">
        <v>1</v>
      </c>
      <c r="F207" s="179">
        <f t="shared" si="3"/>
        <v>0</v>
      </c>
      <c r="G207" s="183"/>
      <c r="H207" s="180"/>
      <c r="I207" s="176"/>
    </row>
    <row r="208" spans="1:9" ht="36" x14ac:dyDescent="0.2">
      <c r="A208" s="254"/>
      <c r="B208" s="249" t="s">
        <v>415</v>
      </c>
      <c r="C208" s="187" t="s">
        <v>315</v>
      </c>
      <c r="D208" s="180">
        <v>1</v>
      </c>
      <c r="F208" s="179">
        <f t="shared" si="3"/>
        <v>0</v>
      </c>
      <c r="G208" s="183"/>
      <c r="H208" s="180"/>
      <c r="I208" s="176"/>
    </row>
    <row r="209" spans="1:9" x14ac:dyDescent="0.2">
      <c r="A209" s="254"/>
      <c r="B209" s="249" t="s">
        <v>499</v>
      </c>
      <c r="C209" s="180" t="s">
        <v>412</v>
      </c>
      <c r="D209" s="180">
        <v>1</v>
      </c>
      <c r="F209" s="179">
        <f t="shared" si="3"/>
        <v>0</v>
      </c>
      <c r="G209" s="189"/>
      <c r="H209" s="180"/>
      <c r="I209" s="180"/>
    </row>
    <row r="210" spans="1:9" x14ac:dyDescent="0.2">
      <c r="A210" s="254"/>
      <c r="B210" s="249"/>
      <c r="C210" s="180"/>
      <c r="D210" s="180"/>
      <c r="F210" s="179"/>
      <c r="G210" s="189"/>
      <c r="H210" s="180"/>
      <c r="I210" s="180"/>
    </row>
    <row r="211" spans="1:9" x14ac:dyDescent="0.2">
      <c r="A211" s="255" t="s">
        <v>966</v>
      </c>
      <c r="B211" s="256" t="s">
        <v>500</v>
      </c>
      <c r="C211" s="184"/>
      <c r="D211" s="185"/>
      <c r="E211" s="157"/>
      <c r="F211" s="179">
        <f t="shared" si="3"/>
        <v>0</v>
      </c>
      <c r="G211" s="184"/>
      <c r="H211" s="185"/>
      <c r="I211" s="176"/>
    </row>
    <row r="212" spans="1:9" ht="132" x14ac:dyDescent="0.2">
      <c r="A212" s="245"/>
      <c r="B212" s="249" t="s">
        <v>501</v>
      </c>
      <c r="C212" s="187"/>
      <c r="D212" s="180"/>
      <c r="F212" s="179">
        <f t="shared" si="3"/>
        <v>0</v>
      </c>
      <c r="G212" s="183"/>
      <c r="H212" s="180"/>
      <c r="I212" s="176"/>
    </row>
    <row r="213" spans="1:9" x14ac:dyDescent="0.2">
      <c r="A213" s="254"/>
      <c r="B213" s="248" t="s">
        <v>396</v>
      </c>
      <c r="C213" s="187"/>
      <c r="D213" s="180"/>
      <c r="F213" s="179">
        <f t="shared" si="3"/>
        <v>0</v>
      </c>
      <c r="G213" s="183"/>
      <c r="H213" s="180"/>
      <c r="I213" s="176"/>
    </row>
    <row r="214" spans="1:9" ht="24" x14ac:dyDescent="0.2">
      <c r="A214" s="254"/>
      <c r="B214" s="249" t="s">
        <v>397</v>
      </c>
      <c r="C214" s="187" t="s">
        <v>29</v>
      </c>
      <c r="D214" s="180">
        <v>1</v>
      </c>
      <c r="F214" s="179">
        <f t="shared" si="3"/>
        <v>0</v>
      </c>
      <c r="G214" s="183"/>
      <c r="H214" s="180"/>
      <c r="I214" s="176"/>
    </row>
    <row r="215" spans="1:9" x14ac:dyDescent="0.2">
      <c r="A215" s="254"/>
      <c r="B215" s="249" t="s">
        <v>398</v>
      </c>
      <c r="C215" s="187" t="s">
        <v>29</v>
      </c>
      <c r="D215" s="180">
        <v>1</v>
      </c>
      <c r="F215" s="179">
        <f t="shared" si="3"/>
        <v>0</v>
      </c>
      <c r="G215" s="183"/>
      <c r="H215" s="180"/>
      <c r="I215" s="176"/>
    </row>
    <row r="216" spans="1:9" x14ac:dyDescent="0.2">
      <c r="A216" s="254"/>
      <c r="B216" s="249" t="s">
        <v>417</v>
      </c>
      <c r="C216" s="187" t="s">
        <v>29</v>
      </c>
      <c r="D216" s="180">
        <v>1</v>
      </c>
      <c r="F216" s="179">
        <f t="shared" si="3"/>
        <v>0</v>
      </c>
      <c r="G216" s="183"/>
      <c r="H216" s="180"/>
      <c r="I216" s="176"/>
    </row>
    <row r="217" spans="1:9" ht="24" x14ac:dyDescent="0.2">
      <c r="A217" s="254"/>
      <c r="B217" s="249" t="s">
        <v>418</v>
      </c>
      <c r="C217" s="187" t="s">
        <v>29</v>
      </c>
      <c r="D217" s="180">
        <v>1</v>
      </c>
      <c r="F217" s="179">
        <f t="shared" si="3"/>
        <v>0</v>
      </c>
      <c r="G217" s="183"/>
      <c r="H217" s="180"/>
      <c r="I217" s="176"/>
    </row>
    <row r="218" spans="1:9" ht="24" x14ac:dyDescent="0.2">
      <c r="A218" s="254"/>
      <c r="B218" s="249" t="s">
        <v>419</v>
      </c>
      <c r="C218" s="187" t="s">
        <v>29</v>
      </c>
      <c r="D218" s="180">
        <v>1</v>
      </c>
      <c r="F218" s="179">
        <f t="shared" si="3"/>
        <v>0</v>
      </c>
      <c r="G218" s="183"/>
      <c r="H218" s="180"/>
      <c r="I218" s="176"/>
    </row>
    <row r="219" spans="1:9" x14ac:dyDescent="0.2">
      <c r="A219" s="254"/>
      <c r="B219" s="249" t="s">
        <v>403</v>
      </c>
      <c r="C219" s="187" t="s">
        <v>29</v>
      </c>
      <c r="D219" s="180">
        <v>1</v>
      </c>
      <c r="F219" s="179">
        <f t="shared" si="3"/>
        <v>0</v>
      </c>
      <c r="G219" s="183"/>
      <c r="H219" s="180"/>
      <c r="I219" s="176"/>
    </row>
    <row r="220" spans="1:9" x14ac:dyDescent="0.2">
      <c r="A220" s="254"/>
      <c r="B220" s="249" t="s">
        <v>404</v>
      </c>
      <c r="C220" s="187" t="s">
        <v>29</v>
      </c>
      <c r="D220" s="180">
        <v>1</v>
      </c>
      <c r="F220" s="179">
        <f t="shared" si="3"/>
        <v>0</v>
      </c>
      <c r="G220" s="183"/>
      <c r="H220" s="180"/>
      <c r="I220" s="176"/>
    </row>
    <row r="221" spans="1:9" ht="24" x14ac:dyDescent="0.2">
      <c r="A221" s="254"/>
      <c r="B221" s="249" t="s">
        <v>420</v>
      </c>
      <c r="C221" s="187" t="s">
        <v>29</v>
      </c>
      <c r="D221" s="180">
        <v>1</v>
      </c>
      <c r="F221" s="179">
        <f t="shared" si="3"/>
        <v>0</v>
      </c>
      <c r="G221" s="183"/>
      <c r="H221" s="180"/>
      <c r="I221" s="176"/>
    </row>
    <row r="222" spans="1:9" x14ac:dyDescent="0.2">
      <c r="A222" s="254"/>
      <c r="B222" s="249" t="s">
        <v>421</v>
      </c>
      <c r="C222" s="187" t="s">
        <v>29</v>
      </c>
      <c r="D222" s="180">
        <v>2</v>
      </c>
      <c r="F222" s="179">
        <f t="shared" si="3"/>
        <v>0</v>
      </c>
      <c r="G222" s="183"/>
      <c r="H222" s="180"/>
      <c r="I222" s="176"/>
    </row>
    <row r="223" spans="1:9" ht="24" x14ac:dyDescent="0.2">
      <c r="A223" s="254"/>
      <c r="B223" s="249" t="s">
        <v>476</v>
      </c>
      <c r="C223" s="187" t="s">
        <v>29</v>
      </c>
      <c r="D223" s="180">
        <v>1</v>
      </c>
      <c r="F223" s="179">
        <f t="shared" si="3"/>
        <v>0</v>
      </c>
      <c r="G223" s="183"/>
      <c r="H223" s="180"/>
      <c r="I223" s="176"/>
    </row>
    <row r="224" spans="1:9" x14ac:dyDescent="0.2">
      <c r="A224" s="254"/>
      <c r="B224" s="249" t="s">
        <v>398</v>
      </c>
      <c r="C224" s="187" t="s">
        <v>29</v>
      </c>
      <c r="D224" s="180">
        <v>2</v>
      </c>
      <c r="F224" s="179">
        <f t="shared" si="3"/>
        <v>0</v>
      </c>
      <c r="G224" s="183"/>
      <c r="H224" s="180"/>
      <c r="I224" s="176"/>
    </row>
    <row r="225" spans="1:9" x14ac:dyDescent="0.2">
      <c r="A225" s="254"/>
      <c r="B225" s="249" t="s">
        <v>417</v>
      </c>
      <c r="C225" s="187" t="s">
        <v>29</v>
      </c>
      <c r="D225" s="180">
        <v>1</v>
      </c>
      <c r="F225" s="179">
        <f t="shared" si="3"/>
        <v>0</v>
      </c>
      <c r="G225" s="183"/>
      <c r="H225" s="180"/>
      <c r="I225" s="176"/>
    </row>
    <row r="226" spans="1:9" ht="24" x14ac:dyDescent="0.2">
      <c r="A226" s="254"/>
      <c r="B226" s="249" t="s">
        <v>477</v>
      </c>
      <c r="C226" s="187" t="s">
        <v>29</v>
      </c>
      <c r="D226" s="180">
        <v>1</v>
      </c>
      <c r="F226" s="179">
        <f t="shared" si="3"/>
        <v>0</v>
      </c>
      <c r="G226" s="183"/>
      <c r="H226" s="180"/>
      <c r="I226" s="176"/>
    </row>
    <row r="227" spans="1:9" x14ac:dyDescent="0.2">
      <c r="A227" s="254"/>
      <c r="B227" s="249" t="s">
        <v>478</v>
      </c>
      <c r="C227" s="187" t="s">
        <v>29</v>
      </c>
      <c r="D227" s="180">
        <v>1</v>
      </c>
      <c r="F227" s="179">
        <f t="shared" si="3"/>
        <v>0</v>
      </c>
      <c r="G227" s="183"/>
      <c r="H227" s="180"/>
      <c r="I227" s="176"/>
    </row>
    <row r="228" spans="1:9" ht="24" x14ac:dyDescent="0.2">
      <c r="A228" s="254"/>
      <c r="B228" s="249" t="s">
        <v>419</v>
      </c>
      <c r="C228" s="187" t="s">
        <v>29</v>
      </c>
      <c r="D228" s="180">
        <v>1</v>
      </c>
      <c r="F228" s="179">
        <f t="shared" si="3"/>
        <v>0</v>
      </c>
      <c r="G228" s="183"/>
      <c r="H228" s="180"/>
      <c r="I228" s="176"/>
    </row>
    <row r="229" spans="1:9" ht="24" x14ac:dyDescent="0.2">
      <c r="A229" s="254"/>
      <c r="B229" s="249" t="s">
        <v>479</v>
      </c>
      <c r="C229" s="187" t="s">
        <v>29</v>
      </c>
      <c r="D229" s="180">
        <v>1</v>
      </c>
      <c r="F229" s="179">
        <f t="shared" si="3"/>
        <v>0</v>
      </c>
      <c r="G229" s="183"/>
      <c r="H229" s="180"/>
      <c r="I229" s="176"/>
    </row>
    <row r="230" spans="1:9" x14ac:dyDescent="0.2">
      <c r="A230" s="254"/>
      <c r="B230" s="249" t="s">
        <v>403</v>
      </c>
      <c r="C230" s="187" t="s">
        <v>29</v>
      </c>
      <c r="D230" s="180">
        <v>2</v>
      </c>
      <c r="F230" s="179">
        <f t="shared" si="3"/>
        <v>0</v>
      </c>
      <c r="G230" s="183"/>
      <c r="H230" s="180"/>
      <c r="I230" s="176"/>
    </row>
    <row r="231" spans="1:9" x14ac:dyDescent="0.2">
      <c r="A231" s="254"/>
      <c r="B231" s="249" t="s">
        <v>406</v>
      </c>
      <c r="C231" s="187" t="s">
        <v>29</v>
      </c>
      <c r="D231" s="180">
        <v>1</v>
      </c>
      <c r="F231" s="179">
        <f t="shared" si="3"/>
        <v>0</v>
      </c>
      <c r="G231" s="183"/>
      <c r="H231" s="180"/>
      <c r="I231" s="176"/>
    </row>
    <row r="232" spans="1:9" x14ac:dyDescent="0.2">
      <c r="A232" s="254"/>
      <c r="B232" s="248" t="s">
        <v>422</v>
      </c>
      <c r="C232" s="187"/>
      <c r="D232" s="180"/>
      <c r="F232" s="179">
        <f t="shared" si="3"/>
        <v>0</v>
      </c>
      <c r="G232" s="183"/>
      <c r="H232" s="180"/>
      <c r="I232" s="176"/>
    </row>
    <row r="233" spans="1:9" x14ac:dyDescent="0.2">
      <c r="A233" s="254"/>
      <c r="B233" s="249" t="s">
        <v>423</v>
      </c>
      <c r="C233" s="187" t="s">
        <v>175</v>
      </c>
      <c r="D233" s="180">
        <v>12</v>
      </c>
      <c r="F233" s="179">
        <f t="shared" si="3"/>
        <v>0</v>
      </c>
      <c r="G233" s="183"/>
      <c r="H233" s="180"/>
      <c r="I233" s="176"/>
    </row>
    <row r="234" spans="1:9" x14ac:dyDescent="0.2">
      <c r="A234" s="254"/>
      <c r="B234" s="248" t="s">
        <v>480</v>
      </c>
      <c r="C234" s="187"/>
      <c r="D234" s="180"/>
      <c r="F234" s="179">
        <f t="shared" si="3"/>
        <v>0</v>
      </c>
      <c r="G234" s="183"/>
      <c r="H234" s="180"/>
      <c r="I234" s="176"/>
    </row>
    <row r="235" spans="1:9" ht="24" x14ac:dyDescent="0.2">
      <c r="A235" s="254"/>
      <c r="B235" s="249" t="s">
        <v>426</v>
      </c>
      <c r="C235" s="187" t="s">
        <v>29</v>
      </c>
      <c r="D235" s="180">
        <v>4</v>
      </c>
      <c r="F235" s="179">
        <f t="shared" si="3"/>
        <v>0</v>
      </c>
      <c r="G235" s="183"/>
      <c r="H235" s="180"/>
      <c r="I235" s="176"/>
    </row>
    <row r="236" spans="1:9" ht="24" x14ac:dyDescent="0.2">
      <c r="A236" s="254"/>
      <c r="B236" s="249" t="s">
        <v>481</v>
      </c>
      <c r="C236" s="187" t="s">
        <v>29</v>
      </c>
      <c r="D236" s="180">
        <v>3</v>
      </c>
      <c r="F236" s="179">
        <f t="shared" si="3"/>
        <v>0</v>
      </c>
      <c r="G236" s="183"/>
      <c r="H236" s="180"/>
      <c r="I236" s="176"/>
    </row>
    <row r="237" spans="1:9" ht="24" x14ac:dyDescent="0.2">
      <c r="A237" s="254"/>
      <c r="B237" s="249" t="s">
        <v>482</v>
      </c>
      <c r="C237" s="187" t="s">
        <v>29</v>
      </c>
      <c r="D237" s="180">
        <v>6</v>
      </c>
      <c r="F237" s="179">
        <f t="shared" si="3"/>
        <v>0</v>
      </c>
      <c r="G237" s="183"/>
      <c r="H237" s="180"/>
      <c r="I237" s="176"/>
    </row>
    <row r="238" spans="1:9" ht="24" x14ac:dyDescent="0.2">
      <c r="A238" s="254"/>
      <c r="B238" s="249" t="s">
        <v>483</v>
      </c>
      <c r="C238" s="187" t="s">
        <v>29</v>
      </c>
      <c r="D238" s="180">
        <v>3</v>
      </c>
      <c r="F238" s="179">
        <f t="shared" si="3"/>
        <v>0</v>
      </c>
      <c r="G238" s="183"/>
      <c r="H238" s="180"/>
      <c r="I238" s="176"/>
    </row>
    <row r="239" spans="1:9" ht="36" x14ac:dyDescent="0.2">
      <c r="A239" s="254"/>
      <c r="B239" s="249" t="s">
        <v>502</v>
      </c>
      <c r="C239" s="187" t="s">
        <v>29</v>
      </c>
      <c r="D239" s="180">
        <v>1</v>
      </c>
      <c r="F239" s="179">
        <f t="shared" si="3"/>
        <v>0</v>
      </c>
      <c r="G239" s="183"/>
      <c r="H239" s="180"/>
      <c r="I239" s="176"/>
    </row>
    <row r="240" spans="1:9" ht="48" x14ac:dyDescent="0.2">
      <c r="A240" s="254"/>
      <c r="B240" s="249" t="s">
        <v>485</v>
      </c>
      <c r="C240" s="187" t="s">
        <v>29</v>
      </c>
      <c r="D240" s="180">
        <v>1</v>
      </c>
      <c r="F240" s="179">
        <f t="shared" si="3"/>
        <v>0</v>
      </c>
      <c r="G240" s="183"/>
      <c r="H240" s="180"/>
      <c r="I240" s="176"/>
    </row>
    <row r="241" spans="1:9" ht="24" x14ac:dyDescent="0.2">
      <c r="A241" s="254"/>
      <c r="B241" s="249" t="s">
        <v>486</v>
      </c>
      <c r="C241" s="187" t="s">
        <v>29</v>
      </c>
      <c r="D241" s="180">
        <v>1</v>
      </c>
      <c r="F241" s="179">
        <f t="shared" si="3"/>
        <v>0</v>
      </c>
      <c r="G241" s="183"/>
      <c r="H241" s="180"/>
      <c r="I241" s="176"/>
    </row>
    <row r="242" spans="1:9" x14ac:dyDescent="0.2">
      <c r="A242" s="254"/>
      <c r="B242" s="249" t="s">
        <v>487</v>
      </c>
      <c r="C242" s="187" t="s">
        <v>29</v>
      </c>
      <c r="D242" s="180">
        <v>1</v>
      </c>
      <c r="F242" s="179">
        <f t="shared" si="3"/>
        <v>0</v>
      </c>
      <c r="G242" s="183"/>
      <c r="H242" s="180"/>
      <c r="I242" s="176"/>
    </row>
    <row r="243" spans="1:9" ht="24" x14ac:dyDescent="0.2">
      <c r="A243" s="254"/>
      <c r="B243" s="249" t="s">
        <v>503</v>
      </c>
      <c r="C243" s="187" t="s">
        <v>29</v>
      </c>
      <c r="D243" s="180">
        <v>3</v>
      </c>
      <c r="F243" s="179">
        <f t="shared" si="3"/>
        <v>0</v>
      </c>
      <c r="G243" s="183"/>
      <c r="H243" s="180"/>
      <c r="I243" s="176"/>
    </row>
    <row r="244" spans="1:9" ht="24" x14ac:dyDescent="0.2">
      <c r="A244" s="254"/>
      <c r="B244" s="249" t="s">
        <v>445</v>
      </c>
      <c r="C244" s="187" t="s">
        <v>29</v>
      </c>
      <c r="D244" s="180">
        <v>6</v>
      </c>
      <c r="F244" s="179">
        <f t="shared" si="3"/>
        <v>0</v>
      </c>
      <c r="G244" s="183"/>
      <c r="H244" s="180"/>
      <c r="I244" s="176"/>
    </row>
    <row r="245" spans="1:9" ht="24" x14ac:dyDescent="0.2">
      <c r="A245" s="254"/>
      <c r="B245" s="249" t="s">
        <v>504</v>
      </c>
      <c r="C245" s="187" t="s">
        <v>29</v>
      </c>
      <c r="D245" s="180">
        <v>3</v>
      </c>
      <c r="F245" s="179">
        <f t="shared" si="3"/>
        <v>0</v>
      </c>
      <c r="G245" s="183"/>
      <c r="H245" s="180"/>
      <c r="I245" s="176"/>
    </row>
    <row r="246" spans="1:9" ht="24" x14ac:dyDescent="0.2">
      <c r="A246" s="254"/>
      <c r="B246" s="249" t="s">
        <v>435</v>
      </c>
      <c r="C246" s="187" t="s">
        <v>29</v>
      </c>
      <c r="D246" s="180">
        <v>1</v>
      </c>
      <c r="F246" s="179">
        <f t="shared" si="3"/>
        <v>0</v>
      </c>
      <c r="G246" s="183"/>
      <c r="H246" s="180"/>
      <c r="I246" s="176"/>
    </row>
    <row r="247" spans="1:9" x14ac:dyDescent="0.2">
      <c r="A247" s="254"/>
      <c r="B247" s="249" t="s">
        <v>488</v>
      </c>
      <c r="C247" s="187" t="s">
        <v>29</v>
      </c>
      <c r="D247" s="180">
        <v>1</v>
      </c>
      <c r="F247" s="179">
        <f t="shared" si="3"/>
        <v>0</v>
      </c>
      <c r="G247" s="183"/>
      <c r="H247" s="180"/>
      <c r="I247" s="176"/>
    </row>
    <row r="248" spans="1:9" ht="24" x14ac:dyDescent="0.2">
      <c r="A248" s="254"/>
      <c r="B248" s="249" t="s">
        <v>431</v>
      </c>
      <c r="C248" s="187" t="s">
        <v>29</v>
      </c>
      <c r="D248" s="180">
        <v>3</v>
      </c>
      <c r="F248" s="179">
        <f t="shared" si="3"/>
        <v>0</v>
      </c>
      <c r="G248" s="183"/>
      <c r="H248" s="180"/>
      <c r="I248" s="176"/>
    </row>
    <row r="249" spans="1:9" ht="24" x14ac:dyDescent="0.2">
      <c r="A249" s="254"/>
      <c r="B249" s="249" t="s">
        <v>432</v>
      </c>
      <c r="C249" s="187" t="s">
        <v>29</v>
      </c>
      <c r="D249" s="180">
        <v>3</v>
      </c>
      <c r="F249" s="179">
        <f t="shared" si="3"/>
        <v>0</v>
      </c>
      <c r="G249" s="183"/>
      <c r="H249" s="180"/>
      <c r="I249" s="176"/>
    </row>
    <row r="250" spans="1:9" ht="24" x14ac:dyDescent="0.2">
      <c r="A250" s="254"/>
      <c r="B250" s="249" t="s">
        <v>433</v>
      </c>
      <c r="C250" s="187" t="s">
        <v>29</v>
      </c>
      <c r="D250" s="180">
        <v>4</v>
      </c>
      <c r="F250" s="179">
        <f t="shared" si="3"/>
        <v>0</v>
      </c>
      <c r="G250" s="183"/>
      <c r="H250" s="180"/>
      <c r="I250" s="176"/>
    </row>
    <row r="251" spans="1:9" ht="24" x14ac:dyDescent="0.2">
      <c r="A251" s="254"/>
      <c r="B251" s="249" t="s">
        <v>432</v>
      </c>
      <c r="C251" s="187" t="s">
        <v>29</v>
      </c>
      <c r="D251" s="180">
        <v>4</v>
      </c>
      <c r="F251" s="179">
        <f t="shared" si="3"/>
        <v>0</v>
      </c>
      <c r="G251" s="183"/>
      <c r="H251" s="180"/>
      <c r="I251" s="176"/>
    </row>
    <row r="252" spans="1:9" ht="24" x14ac:dyDescent="0.2">
      <c r="A252" s="254"/>
      <c r="B252" s="249" t="s">
        <v>424</v>
      </c>
      <c r="C252" s="187" t="s">
        <v>29</v>
      </c>
      <c r="D252" s="180">
        <v>1</v>
      </c>
      <c r="F252" s="179">
        <f t="shared" si="3"/>
        <v>0</v>
      </c>
      <c r="G252" s="183"/>
      <c r="H252" s="180"/>
      <c r="I252" s="176"/>
    </row>
    <row r="253" spans="1:9" x14ac:dyDescent="0.2">
      <c r="A253" s="254"/>
      <c r="B253" s="249" t="s">
        <v>425</v>
      </c>
      <c r="C253" s="187" t="s">
        <v>29</v>
      </c>
      <c r="D253" s="180">
        <v>3</v>
      </c>
      <c r="F253" s="179">
        <f t="shared" si="3"/>
        <v>0</v>
      </c>
      <c r="G253" s="183"/>
      <c r="H253" s="180"/>
      <c r="I253" s="176"/>
    </row>
    <row r="254" spans="1:9" ht="24" x14ac:dyDescent="0.2">
      <c r="A254" s="254"/>
      <c r="B254" s="249" t="s">
        <v>430</v>
      </c>
      <c r="C254" s="187" t="s">
        <v>29</v>
      </c>
      <c r="D254" s="180">
        <v>1</v>
      </c>
      <c r="F254" s="179">
        <f t="shared" si="3"/>
        <v>0</v>
      </c>
      <c r="G254" s="183"/>
      <c r="H254" s="180"/>
      <c r="I254" s="176"/>
    </row>
    <row r="255" spans="1:9" x14ac:dyDescent="0.2">
      <c r="A255" s="254"/>
      <c r="B255" s="249" t="s">
        <v>440</v>
      </c>
      <c r="C255" s="187" t="s">
        <v>29</v>
      </c>
      <c r="D255" s="180">
        <v>3</v>
      </c>
      <c r="F255" s="179">
        <f t="shared" si="3"/>
        <v>0</v>
      </c>
      <c r="G255" s="183"/>
      <c r="H255" s="180"/>
      <c r="I255" s="176"/>
    </row>
    <row r="256" spans="1:9" ht="24" x14ac:dyDescent="0.2">
      <c r="A256" s="254"/>
      <c r="B256" s="249" t="s">
        <v>459</v>
      </c>
      <c r="C256" s="187" t="s">
        <v>29</v>
      </c>
      <c r="D256" s="180">
        <v>1</v>
      </c>
      <c r="F256" s="179">
        <f t="shared" si="3"/>
        <v>0</v>
      </c>
      <c r="G256" s="183"/>
      <c r="H256" s="180"/>
      <c r="I256" s="176"/>
    </row>
    <row r="257" spans="1:9" ht="24" x14ac:dyDescent="0.2">
      <c r="A257" s="254"/>
      <c r="B257" s="249" t="s">
        <v>490</v>
      </c>
      <c r="C257" s="187" t="s">
        <v>29</v>
      </c>
      <c r="D257" s="180">
        <v>4</v>
      </c>
      <c r="F257" s="179">
        <f t="shared" si="3"/>
        <v>0</v>
      </c>
      <c r="G257" s="183"/>
      <c r="H257" s="180"/>
      <c r="I257" s="176"/>
    </row>
    <row r="258" spans="1:9" ht="24" x14ac:dyDescent="0.2">
      <c r="A258" s="254"/>
      <c r="B258" s="249" t="s">
        <v>460</v>
      </c>
      <c r="C258" s="187" t="s">
        <v>29</v>
      </c>
      <c r="D258" s="180">
        <v>3</v>
      </c>
      <c r="F258" s="179">
        <f t="shared" si="3"/>
        <v>0</v>
      </c>
      <c r="G258" s="183"/>
      <c r="H258" s="180"/>
      <c r="I258" s="176"/>
    </row>
    <row r="259" spans="1:9" ht="24" x14ac:dyDescent="0.2">
      <c r="A259" s="254"/>
      <c r="B259" s="249" t="s">
        <v>505</v>
      </c>
      <c r="C259" s="187" t="s">
        <v>29</v>
      </c>
      <c r="D259" s="180">
        <v>1</v>
      </c>
      <c r="F259" s="179">
        <f t="shared" si="3"/>
        <v>0</v>
      </c>
      <c r="G259" s="183"/>
      <c r="H259" s="180"/>
      <c r="I259" s="176"/>
    </row>
    <row r="260" spans="1:9" ht="24" x14ac:dyDescent="0.2">
      <c r="A260" s="254"/>
      <c r="B260" s="249" t="s">
        <v>461</v>
      </c>
      <c r="C260" s="187" t="s">
        <v>29</v>
      </c>
      <c r="D260" s="180">
        <v>1</v>
      </c>
      <c r="F260" s="179">
        <f t="shared" si="3"/>
        <v>0</v>
      </c>
      <c r="G260" s="183"/>
      <c r="H260" s="180"/>
      <c r="I260" s="176"/>
    </row>
    <row r="261" spans="1:9" ht="24" x14ac:dyDescent="0.2">
      <c r="A261" s="254"/>
      <c r="B261" s="249" t="s">
        <v>491</v>
      </c>
      <c r="C261" s="187" t="s">
        <v>29</v>
      </c>
      <c r="D261" s="180">
        <v>5</v>
      </c>
      <c r="F261" s="179">
        <f t="shared" si="3"/>
        <v>0</v>
      </c>
      <c r="G261" s="183"/>
      <c r="H261" s="180"/>
      <c r="I261" s="176"/>
    </row>
    <row r="262" spans="1:9" ht="24" x14ac:dyDescent="0.2">
      <c r="A262" s="254"/>
      <c r="B262" s="249" t="s">
        <v>462</v>
      </c>
      <c r="C262" s="187" t="s">
        <v>29</v>
      </c>
      <c r="D262" s="180">
        <v>1</v>
      </c>
      <c r="F262" s="179">
        <f t="shared" si="3"/>
        <v>0</v>
      </c>
      <c r="G262" s="183"/>
      <c r="H262" s="180"/>
      <c r="I262" s="176"/>
    </row>
    <row r="263" spans="1:9" x14ac:dyDescent="0.2">
      <c r="A263" s="254"/>
      <c r="B263" s="249" t="s">
        <v>463</v>
      </c>
      <c r="C263" s="187" t="s">
        <v>29</v>
      </c>
      <c r="D263" s="180">
        <v>1</v>
      </c>
      <c r="F263" s="179">
        <f t="shared" si="3"/>
        <v>0</v>
      </c>
      <c r="G263" s="183"/>
      <c r="H263" s="180"/>
      <c r="I263" s="176"/>
    </row>
    <row r="264" spans="1:9" x14ac:dyDescent="0.2">
      <c r="A264" s="254"/>
      <c r="B264" s="249" t="s">
        <v>492</v>
      </c>
      <c r="C264" s="187" t="s">
        <v>29</v>
      </c>
      <c r="D264" s="180">
        <v>2</v>
      </c>
      <c r="F264" s="179">
        <f t="shared" si="3"/>
        <v>0</v>
      </c>
      <c r="G264" s="183"/>
      <c r="H264" s="180"/>
      <c r="I264" s="176"/>
    </row>
    <row r="265" spans="1:9" ht="24" x14ac:dyDescent="0.2">
      <c r="A265" s="254"/>
      <c r="B265" s="249" t="s">
        <v>464</v>
      </c>
      <c r="C265" s="187" t="s">
        <v>29</v>
      </c>
      <c r="D265" s="180">
        <v>1</v>
      </c>
      <c r="F265" s="179">
        <f t="shared" si="3"/>
        <v>0</v>
      </c>
      <c r="G265" s="183"/>
      <c r="H265" s="180"/>
      <c r="I265" s="176"/>
    </row>
    <row r="266" spans="1:9" x14ac:dyDescent="0.2">
      <c r="A266" s="254"/>
      <c r="B266" s="249" t="s">
        <v>441</v>
      </c>
      <c r="C266" s="187" t="s">
        <v>29</v>
      </c>
      <c r="D266" s="180">
        <v>6</v>
      </c>
      <c r="F266" s="179">
        <f t="shared" si="3"/>
        <v>0</v>
      </c>
      <c r="G266" s="183"/>
      <c r="H266" s="180"/>
      <c r="I266" s="176"/>
    </row>
    <row r="267" spans="1:9" x14ac:dyDescent="0.2">
      <c r="A267" s="254"/>
      <c r="B267" s="249" t="s">
        <v>442</v>
      </c>
      <c r="C267" s="187" t="s">
        <v>29</v>
      </c>
      <c r="D267" s="180">
        <v>4</v>
      </c>
      <c r="F267" s="179">
        <f t="shared" si="3"/>
        <v>0</v>
      </c>
      <c r="G267" s="183"/>
      <c r="H267" s="180"/>
      <c r="I267" s="176"/>
    </row>
    <row r="268" spans="1:9" x14ac:dyDescent="0.2">
      <c r="A268" s="254"/>
      <c r="B268" s="249" t="s">
        <v>443</v>
      </c>
      <c r="C268" s="187" t="s">
        <v>29</v>
      </c>
      <c r="D268" s="180">
        <v>6</v>
      </c>
      <c r="F268" s="179">
        <f t="shared" si="3"/>
        <v>0</v>
      </c>
      <c r="G268" s="183"/>
      <c r="H268" s="180"/>
      <c r="I268" s="176"/>
    </row>
    <row r="269" spans="1:9" ht="24" x14ac:dyDescent="0.2">
      <c r="A269" s="254"/>
      <c r="B269" s="249" t="s">
        <v>444</v>
      </c>
      <c r="C269" s="187" t="s">
        <v>29</v>
      </c>
      <c r="D269" s="180">
        <v>2</v>
      </c>
      <c r="F269" s="179">
        <f t="shared" ref="F269:F333" si="4">D269*E269</f>
        <v>0</v>
      </c>
      <c r="G269" s="183"/>
      <c r="H269" s="180"/>
      <c r="I269" s="176"/>
    </row>
    <row r="270" spans="1:9" x14ac:dyDescent="0.2">
      <c r="A270" s="254"/>
      <c r="B270" s="249" t="s">
        <v>465</v>
      </c>
      <c r="C270" s="187" t="s">
        <v>29</v>
      </c>
      <c r="D270" s="180">
        <v>2</v>
      </c>
      <c r="F270" s="179">
        <f t="shared" si="4"/>
        <v>0</v>
      </c>
      <c r="G270" s="183"/>
      <c r="H270" s="180"/>
      <c r="I270" s="176"/>
    </row>
    <row r="271" spans="1:9" x14ac:dyDescent="0.2">
      <c r="A271" s="254"/>
      <c r="B271" s="249" t="s">
        <v>466</v>
      </c>
      <c r="C271" s="187" t="s">
        <v>29</v>
      </c>
      <c r="D271" s="180">
        <v>2</v>
      </c>
      <c r="F271" s="179">
        <f t="shared" si="4"/>
        <v>0</v>
      </c>
      <c r="G271" s="183"/>
      <c r="H271" s="180"/>
      <c r="I271" s="176"/>
    </row>
    <row r="272" spans="1:9" x14ac:dyDescent="0.2">
      <c r="A272" s="254"/>
      <c r="B272" s="249" t="s">
        <v>467</v>
      </c>
      <c r="C272" s="187" t="s">
        <v>29</v>
      </c>
      <c r="D272" s="180">
        <v>2</v>
      </c>
      <c r="F272" s="179">
        <f t="shared" si="4"/>
        <v>0</v>
      </c>
      <c r="G272" s="183"/>
      <c r="H272" s="180"/>
      <c r="I272" s="176"/>
    </row>
    <row r="273" spans="1:9" ht="24" x14ac:dyDescent="0.2">
      <c r="A273" s="254"/>
      <c r="B273" s="249" t="s">
        <v>468</v>
      </c>
      <c r="C273" s="187" t="s">
        <v>29</v>
      </c>
      <c r="D273" s="180">
        <v>1</v>
      </c>
      <c r="F273" s="179">
        <f t="shared" si="4"/>
        <v>0</v>
      </c>
      <c r="G273" s="183"/>
      <c r="H273" s="180"/>
      <c r="I273" s="176"/>
    </row>
    <row r="274" spans="1:9" x14ac:dyDescent="0.2">
      <c r="A274" s="254"/>
      <c r="B274" s="249" t="s">
        <v>469</v>
      </c>
      <c r="C274" s="187" t="s">
        <v>29</v>
      </c>
      <c r="D274" s="180">
        <v>2</v>
      </c>
      <c r="F274" s="179">
        <f t="shared" si="4"/>
        <v>0</v>
      </c>
      <c r="G274" s="183"/>
      <c r="H274" s="180"/>
      <c r="I274" s="176"/>
    </row>
    <row r="275" spans="1:9" x14ac:dyDescent="0.2">
      <c r="A275" s="254"/>
      <c r="B275" s="249" t="s">
        <v>470</v>
      </c>
      <c r="C275" s="187" t="s">
        <v>29</v>
      </c>
      <c r="D275" s="180">
        <v>2</v>
      </c>
      <c r="F275" s="179">
        <f t="shared" si="4"/>
        <v>0</v>
      </c>
      <c r="G275" s="183"/>
      <c r="H275" s="180"/>
      <c r="I275" s="176"/>
    </row>
    <row r="276" spans="1:9" x14ac:dyDescent="0.2">
      <c r="A276" s="254"/>
      <c r="B276" s="249" t="s">
        <v>471</v>
      </c>
      <c r="C276" s="187" t="s">
        <v>29</v>
      </c>
      <c r="D276" s="180">
        <v>2</v>
      </c>
      <c r="F276" s="179">
        <f t="shared" si="4"/>
        <v>0</v>
      </c>
      <c r="G276" s="183"/>
      <c r="H276" s="180"/>
      <c r="I276" s="176"/>
    </row>
    <row r="277" spans="1:9" x14ac:dyDescent="0.2">
      <c r="A277" s="254"/>
      <c r="B277" s="249" t="s">
        <v>472</v>
      </c>
      <c r="C277" s="187" t="s">
        <v>29</v>
      </c>
      <c r="D277" s="180">
        <v>2</v>
      </c>
      <c r="F277" s="179">
        <f t="shared" si="4"/>
        <v>0</v>
      </c>
      <c r="G277" s="183"/>
      <c r="H277" s="180"/>
      <c r="I277" s="176"/>
    </row>
    <row r="278" spans="1:9" x14ac:dyDescent="0.2">
      <c r="A278" s="254"/>
      <c r="B278" s="249" t="s">
        <v>473</v>
      </c>
      <c r="C278" s="187" t="s">
        <v>29</v>
      </c>
      <c r="D278" s="180">
        <v>2</v>
      </c>
      <c r="F278" s="179">
        <f t="shared" si="4"/>
        <v>0</v>
      </c>
      <c r="G278" s="183"/>
      <c r="H278" s="180"/>
      <c r="I278" s="176"/>
    </row>
    <row r="279" spans="1:9" x14ac:dyDescent="0.2">
      <c r="A279" s="254"/>
      <c r="B279" s="249" t="s">
        <v>438</v>
      </c>
      <c r="C279" s="187" t="s">
        <v>29</v>
      </c>
      <c r="D279" s="180">
        <v>1</v>
      </c>
      <c r="F279" s="179">
        <f t="shared" si="4"/>
        <v>0</v>
      </c>
      <c r="G279" s="183"/>
      <c r="H279" s="180"/>
      <c r="I279" s="176"/>
    </row>
    <row r="280" spans="1:9" x14ac:dyDescent="0.2">
      <c r="A280" s="254"/>
      <c r="B280" s="249" t="s">
        <v>439</v>
      </c>
      <c r="C280" s="187" t="s">
        <v>29</v>
      </c>
      <c r="D280" s="180">
        <v>1</v>
      </c>
      <c r="F280" s="179">
        <f t="shared" si="4"/>
        <v>0</v>
      </c>
      <c r="G280" s="183"/>
      <c r="H280" s="180"/>
      <c r="I280" s="176"/>
    </row>
    <row r="281" spans="1:9" x14ac:dyDescent="0.2">
      <c r="A281" s="254"/>
      <c r="B281" s="249" t="s">
        <v>427</v>
      </c>
      <c r="C281" s="187" t="s">
        <v>29</v>
      </c>
      <c r="D281" s="180">
        <v>1</v>
      </c>
      <c r="F281" s="179">
        <f t="shared" si="4"/>
        <v>0</v>
      </c>
      <c r="G281" s="183"/>
      <c r="H281" s="180"/>
      <c r="I281" s="176"/>
    </row>
    <row r="282" spans="1:9" x14ac:dyDescent="0.2">
      <c r="A282" s="254"/>
      <c r="B282" s="249" t="s">
        <v>428</v>
      </c>
      <c r="C282" s="187" t="s">
        <v>29</v>
      </c>
      <c r="D282" s="180">
        <v>1</v>
      </c>
      <c r="F282" s="179">
        <f t="shared" si="4"/>
        <v>0</v>
      </c>
      <c r="G282" s="183"/>
      <c r="H282" s="180"/>
      <c r="I282" s="176"/>
    </row>
    <row r="283" spans="1:9" x14ac:dyDescent="0.2">
      <c r="A283" s="254"/>
      <c r="B283" s="249" t="s">
        <v>429</v>
      </c>
      <c r="C283" s="187" t="s">
        <v>29</v>
      </c>
      <c r="D283" s="180">
        <v>1</v>
      </c>
      <c r="F283" s="179">
        <f t="shared" si="4"/>
        <v>0</v>
      </c>
      <c r="G283" s="183"/>
      <c r="H283" s="180"/>
      <c r="I283" s="176"/>
    </row>
    <row r="284" spans="1:9" x14ac:dyDescent="0.2">
      <c r="A284" s="254"/>
      <c r="B284" s="249" t="s">
        <v>436</v>
      </c>
      <c r="C284" s="187" t="s">
        <v>29</v>
      </c>
      <c r="D284" s="180">
        <v>1</v>
      </c>
      <c r="F284" s="179">
        <f t="shared" si="4"/>
        <v>0</v>
      </c>
      <c r="G284" s="183"/>
      <c r="H284" s="180"/>
      <c r="I284" s="176"/>
    </row>
    <row r="285" spans="1:9" x14ac:dyDescent="0.2">
      <c r="A285" s="254"/>
      <c r="B285" s="249" t="s">
        <v>428</v>
      </c>
      <c r="C285" s="187" t="s">
        <v>29</v>
      </c>
      <c r="D285" s="180">
        <v>1</v>
      </c>
      <c r="F285" s="179">
        <f t="shared" si="4"/>
        <v>0</v>
      </c>
      <c r="G285" s="183"/>
      <c r="H285" s="180"/>
      <c r="I285" s="176"/>
    </row>
    <row r="286" spans="1:9" x14ac:dyDescent="0.2">
      <c r="A286" s="254"/>
      <c r="B286" s="249" t="s">
        <v>429</v>
      </c>
      <c r="C286" s="187" t="s">
        <v>29</v>
      </c>
      <c r="D286" s="180">
        <v>1</v>
      </c>
      <c r="F286" s="179">
        <f t="shared" si="4"/>
        <v>0</v>
      </c>
      <c r="G286" s="183"/>
      <c r="H286" s="180"/>
      <c r="I286" s="176"/>
    </row>
    <row r="287" spans="1:9" x14ac:dyDescent="0.2">
      <c r="A287" s="254"/>
      <c r="B287" s="249" t="s">
        <v>493</v>
      </c>
      <c r="C287" s="187" t="s">
        <v>29</v>
      </c>
      <c r="D287" s="180">
        <v>1</v>
      </c>
      <c r="F287" s="179">
        <f t="shared" si="4"/>
        <v>0</v>
      </c>
      <c r="G287" s="183"/>
      <c r="H287" s="180"/>
      <c r="I287" s="176"/>
    </row>
    <row r="288" spans="1:9" ht="36" x14ac:dyDescent="0.2">
      <c r="A288" s="254"/>
      <c r="B288" s="249" t="s">
        <v>494</v>
      </c>
      <c r="C288" s="187" t="s">
        <v>29</v>
      </c>
      <c r="D288" s="180">
        <v>10</v>
      </c>
      <c r="F288" s="179">
        <f t="shared" si="4"/>
        <v>0</v>
      </c>
      <c r="G288" s="183"/>
      <c r="H288" s="180"/>
      <c r="I288" s="176"/>
    </row>
    <row r="289" spans="1:9" x14ac:dyDescent="0.2">
      <c r="A289" s="254"/>
      <c r="B289" s="249" t="s">
        <v>487</v>
      </c>
      <c r="C289" s="187" t="s">
        <v>29</v>
      </c>
      <c r="D289" s="180">
        <v>10</v>
      </c>
      <c r="F289" s="179">
        <f t="shared" si="4"/>
        <v>0</v>
      </c>
      <c r="G289" s="183"/>
      <c r="H289" s="180"/>
      <c r="I289" s="176"/>
    </row>
    <row r="290" spans="1:9" x14ac:dyDescent="0.2">
      <c r="A290" s="254"/>
      <c r="B290" s="248" t="s">
        <v>437</v>
      </c>
      <c r="C290" s="187"/>
      <c r="D290" s="180"/>
      <c r="F290" s="179">
        <f t="shared" si="4"/>
        <v>0</v>
      </c>
      <c r="G290" s="183"/>
      <c r="H290" s="180"/>
      <c r="I290" s="176"/>
    </row>
    <row r="291" spans="1:9" ht="24" x14ac:dyDescent="0.2">
      <c r="A291" s="254"/>
      <c r="B291" s="249" t="s">
        <v>506</v>
      </c>
      <c r="C291" s="187" t="s">
        <v>29</v>
      </c>
      <c r="D291" s="180">
        <v>1</v>
      </c>
      <c r="F291" s="179">
        <f t="shared" si="4"/>
        <v>0</v>
      </c>
      <c r="G291" s="183"/>
      <c r="H291" s="180"/>
      <c r="I291" s="176"/>
    </row>
    <row r="292" spans="1:9" x14ac:dyDescent="0.2">
      <c r="A292" s="254"/>
      <c r="B292" s="249" t="s">
        <v>425</v>
      </c>
      <c r="C292" s="187" t="s">
        <v>29</v>
      </c>
      <c r="D292" s="180">
        <v>1</v>
      </c>
      <c r="F292" s="179">
        <f t="shared" si="4"/>
        <v>0</v>
      </c>
      <c r="G292" s="183"/>
      <c r="H292" s="180"/>
      <c r="I292" s="176"/>
    </row>
    <row r="293" spans="1:9" x14ac:dyDescent="0.2">
      <c r="A293" s="254"/>
      <c r="B293" s="249" t="s">
        <v>447</v>
      </c>
      <c r="C293" s="187" t="s">
        <v>29</v>
      </c>
      <c r="D293" s="180">
        <v>1</v>
      </c>
      <c r="F293" s="179">
        <f t="shared" si="4"/>
        <v>0</v>
      </c>
      <c r="G293" s="183"/>
      <c r="H293" s="180"/>
      <c r="I293" s="176"/>
    </row>
    <row r="294" spans="1:9" ht="36" x14ac:dyDescent="0.2">
      <c r="A294" s="254"/>
      <c r="B294" s="249" t="s">
        <v>448</v>
      </c>
      <c r="C294" s="187" t="s">
        <v>29</v>
      </c>
      <c r="D294" s="180">
        <v>1</v>
      </c>
      <c r="F294" s="179">
        <f t="shared" si="4"/>
        <v>0</v>
      </c>
      <c r="G294" s="183"/>
      <c r="H294" s="180"/>
      <c r="I294" s="176"/>
    </row>
    <row r="295" spans="1:9" ht="24" x14ac:dyDescent="0.2">
      <c r="A295" s="254"/>
      <c r="B295" s="249" t="s">
        <v>449</v>
      </c>
      <c r="C295" s="187" t="s">
        <v>29</v>
      </c>
      <c r="D295" s="180">
        <v>1</v>
      </c>
      <c r="F295" s="179">
        <f t="shared" si="4"/>
        <v>0</v>
      </c>
      <c r="G295" s="183"/>
      <c r="H295" s="180"/>
      <c r="I295" s="176"/>
    </row>
    <row r="296" spans="1:9" x14ac:dyDescent="0.2">
      <c r="A296" s="254"/>
      <c r="B296" s="249" t="s">
        <v>450</v>
      </c>
      <c r="C296" s="187" t="s">
        <v>29</v>
      </c>
      <c r="D296" s="180">
        <v>2</v>
      </c>
      <c r="F296" s="179">
        <f t="shared" si="4"/>
        <v>0</v>
      </c>
      <c r="G296" s="183"/>
      <c r="H296" s="180"/>
      <c r="I296" s="176"/>
    </row>
    <row r="297" spans="1:9" ht="24" x14ac:dyDescent="0.2">
      <c r="A297" s="254"/>
      <c r="B297" s="249" t="s">
        <v>451</v>
      </c>
      <c r="C297" s="187" t="s">
        <v>29</v>
      </c>
      <c r="D297" s="180">
        <v>1</v>
      </c>
      <c r="F297" s="179">
        <f t="shared" si="4"/>
        <v>0</v>
      </c>
      <c r="G297" s="183"/>
      <c r="H297" s="180"/>
      <c r="I297" s="176"/>
    </row>
    <row r="298" spans="1:9" x14ac:dyDescent="0.2">
      <c r="A298" s="254"/>
      <c r="B298" s="249" t="s">
        <v>452</v>
      </c>
      <c r="C298" s="187" t="s">
        <v>29</v>
      </c>
      <c r="D298" s="180">
        <v>1</v>
      </c>
      <c r="F298" s="179">
        <f t="shared" si="4"/>
        <v>0</v>
      </c>
      <c r="G298" s="183"/>
      <c r="H298" s="180"/>
      <c r="I298" s="176"/>
    </row>
    <row r="299" spans="1:9" ht="24" x14ac:dyDescent="0.2">
      <c r="A299" s="254"/>
      <c r="B299" s="249" t="s">
        <v>453</v>
      </c>
      <c r="C299" s="187" t="s">
        <v>29</v>
      </c>
      <c r="D299" s="180">
        <v>1</v>
      </c>
      <c r="F299" s="179">
        <f t="shared" si="4"/>
        <v>0</v>
      </c>
      <c r="G299" s="183"/>
      <c r="H299" s="180"/>
      <c r="I299" s="176"/>
    </row>
    <row r="300" spans="1:9" ht="36" x14ac:dyDescent="0.2">
      <c r="A300" s="254"/>
      <c r="B300" s="249" t="s">
        <v>454</v>
      </c>
      <c r="C300" s="187" t="s">
        <v>29</v>
      </c>
      <c r="D300" s="180">
        <v>1</v>
      </c>
      <c r="F300" s="179">
        <f t="shared" si="4"/>
        <v>0</v>
      </c>
      <c r="G300" s="183"/>
      <c r="H300" s="180"/>
      <c r="I300" s="176"/>
    </row>
    <row r="301" spans="1:9" ht="48" x14ac:dyDescent="0.2">
      <c r="A301" s="254"/>
      <c r="B301" s="249" t="s">
        <v>496</v>
      </c>
      <c r="C301" s="187" t="s">
        <v>29</v>
      </c>
      <c r="D301" s="180">
        <v>1</v>
      </c>
      <c r="F301" s="179">
        <f t="shared" si="4"/>
        <v>0</v>
      </c>
      <c r="G301" s="183"/>
      <c r="H301" s="180"/>
      <c r="I301" s="176"/>
    </row>
    <row r="302" spans="1:9" ht="24" x14ac:dyDescent="0.2">
      <c r="A302" s="254"/>
      <c r="B302" s="249" t="s">
        <v>455</v>
      </c>
      <c r="C302" s="187" t="s">
        <v>29</v>
      </c>
      <c r="D302" s="180">
        <v>3</v>
      </c>
      <c r="F302" s="179">
        <f t="shared" si="4"/>
        <v>0</v>
      </c>
      <c r="G302" s="183"/>
      <c r="H302" s="180"/>
      <c r="I302" s="176"/>
    </row>
    <row r="303" spans="1:9" x14ac:dyDescent="0.2">
      <c r="A303" s="254"/>
      <c r="B303" s="249" t="s">
        <v>456</v>
      </c>
      <c r="C303" s="187" t="s">
        <v>29</v>
      </c>
      <c r="D303" s="180">
        <v>1</v>
      </c>
      <c r="F303" s="179">
        <f t="shared" si="4"/>
        <v>0</v>
      </c>
      <c r="G303" s="183"/>
      <c r="H303" s="180"/>
      <c r="I303" s="176"/>
    </row>
    <row r="304" spans="1:9" ht="24" x14ac:dyDescent="0.2">
      <c r="A304" s="254"/>
      <c r="B304" s="249" t="s">
        <v>457</v>
      </c>
      <c r="C304" s="187" t="s">
        <v>29</v>
      </c>
      <c r="D304" s="180">
        <v>1</v>
      </c>
      <c r="F304" s="179">
        <f t="shared" si="4"/>
        <v>0</v>
      </c>
      <c r="G304" s="183"/>
      <c r="H304" s="180"/>
      <c r="I304" s="176"/>
    </row>
    <row r="305" spans="1:9" x14ac:dyDescent="0.2">
      <c r="A305" s="254"/>
      <c r="B305" s="249" t="s">
        <v>458</v>
      </c>
      <c r="C305" s="187" t="s">
        <v>29</v>
      </c>
      <c r="D305" s="180">
        <v>1</v>
      </c>
      <c r="F305" s="179">
        <f t="shared" si="4"/>
        <v>0</v>
      </c>
      <c r="G305" s="183"/>
      <c r="H305" s="180"/>
      <c r="I305" s="176"/>
    </row>
    <row r="306" spans="1:9" x14ac:dyDescent="0.2">
      <c r="A306" s="254"/>
      <c r="B306" s="249" t="s">
        <v>434</v>
      </c>
      <c r="C306" s="187" t="s">
        <v>29</v>
      </c>
      <c r="D306" s="180">
        <v>3</v>
      </c>
      <c r="F306" s="179">
        <f t="shared" si="4"/>
        <v>0</v>
      </c>
      <c r="G306" s="183"/>
      <c r="H306" s="180"/>
      <c r="I306" s="176"/>
    </row>
    <row r="307" spans="1:9" x14ac:dyDescent="0.2">
      <c r="A307" s="254"/>
      <c r="B307" s="249" t="s">
        <v>507</v>
      </c>
      <c r="C307" s="187" t="s">
        <v>29</v>
      </c>
      <c r="D307" s="180">
        <v>3</v>
      </c>
      <c r="F307" s="179">
        <f t="shared" si="4"/>
        <v>0</v>
      </c>
      <c r="G307" s="183"/>
      <c r="H307" s="180"/>
      <c r="I307" s="176"/>
    </row>
    <row r="308" spans="1:9" ht="24" x14ac:dyDescent="0.2">
      <c r="A308" s="254"/>
      <c r="B308" s="249" t="s">
        <v>508</v>
      </c>
      <c r="C308" s="187" t="s">
        <v>29</v>
      </c>
      <c r="D308" s="180">
        <v>2</v>
      </c>
      <c r="F308" s="179">
        <f t="shared" si="4"/>
        <v>0</v>
      </c>
      <c r="G308" s="183"/>
      <c r="H308" s="180"/>
      <c r="I308" s="176"/>
    </row>
    <row r="309" spans="1:9" x14ac:dyDescent="0.2">
      <c r="A309" s="254"/>
      <c r="B309" s="249" t="s">
        <v>509</v>
      </c>
      <c r="C309" s="187" t="s">
        <v>29</v>
      </c>
      <c r="D309" s="180">
        <v>6</v>
      </c>
      <c r="F309" s="179">
        <f t="shared" si="4"/>
        <v>0</v>
      </c>
      <c r="G309" s="183"/>
      <c r="H309" s="180"/>
      <c r="I309" s="176"/>
    </row>
    <row r="310" spans="1:9" ht="24" x14ac:dyDescent="0.2">
      <c r="A310" s="254"/>
      <c r="B310" s="249" t="s">
        <v>510</v>
      </c>
      <c r="C310" s="187" t="s">
        <v>29</v>
      </c>
      <c r="D310" s="180">
        <v>1</v>
      </c>
      <c r="F310" s="179">
        <f t="shared" si="4"/>
        <v>0</v>
      </c>
      <c r="G310" s="183"/>
      <c r="H310" s="180"/>
      <c r="I310" s="176"/>
    </row>
    <row r="311" spans="1:9" x14ac:dyDescent="0.2">
      <c r="A311" s="254"/>
      <c r="B311" s="249" t="s">
        <v>511</v>
      </c>
      <c r="C311" s="187" t="s">
        <v>29</v>
      </c>
      <c r="D311" s="180">
        <v>3</v>
      </c>
      <c r="F311" s="179">
        <f t="shared" si="4"/>
        <v>0</v>
      </c>
      <c r="G311" s="183"/>
      <c r="H311" s="180"/>
      <c r="I311" s="176"/>
    </row>
    <row r="312" spans="1:9" ht="36" x14ac:dyDescent="0.2">
      <c r="A312" s="254"/>
      <c r="B312" s="249" t="s">
        <v>502</v>
      </c>
      <c r="C312" s="187" t="s">
        <v>29</v>
      </c>
      <c r="D312" s="180">
        <v>1</v>
      </c>
      <c r="F312" s="179">
        <f t="shared" si="4"/>
        <v>0</v>
      </c>
      <c r="G312" s="183"/>
      <c r="H312" s="180"/>
      <c r="I312" s="176"/>
    </row>
    <row r="313" spans="1:9" ht="24" x14ac:dyDescent="0.2">
      <c r="A313" s="254"/>
      <c r="B313" s="249" t="s">
        <v>512</v>
      </c>
      <c r="C313" s="187" t="s">
        <v>29</v>
      </c>
      <c r="D313" s="180">
        <v>1</v>
      </c>
      <c r="F313" s="179">
        <f t="shared" si="4"/>
        <v>0</v>
      </c>
      <c r="G313" s="183"/>
      <c r="H313" s="180"/>
      <c r="I313" s="176"/>
    </row>
    <row r="314" spans="1:9" ht="24" x14ac:dyDescent="0.2">
      <c r="A314" s="254"/>
      <c r="B314" s="249" t="s">
        <v>462</v>
      </c>
      <c r="C314" s="187" t="s">
        <v>29</v>
      </c>
      <c r="D314" s="180">
        <v>7</v>
      </c>
      <c r="F314" s="179">
        <f t="shared" si="4"/>
        <v>0</v>
      </c>
      <c r="G314" s="183"/>
      <c r="H314" s="180"/>
      <c r="I314" s="176"/>
    </row>
    <row r="315" spans="1:9" ht="24" x14ac:dyDescent="0.2">
      <c r="A315" s="254"/>
      <c r="B315" s="249" t="s">
        <v>513</v>
      </c>
      <c r="C315" s="187" t="s">
        <v>29</v>
      </c>
      <c r="D315" s="180">
        <v>2</v>
      </c>
      <c r="F315" s="179">
        <f t="shared" si="4"/>
        <v>0</v>
      </c>
      <c r="G315" s="183"/>
      <c r="H315" s="180"/>
      <c r="I315" s="176"/>
    </row>
    <row r="316" spans="1:9" x14ac:dyDescent="0.2">
      <c r="A316" s="254"/>
      <c r="B316" s="249" t="s">
        <v>411</v>
      </c>
      <c r="C316" s="187" t="s">
        <v>412</v>
      </c>
      <c r="D316" s="180">
        <v>1</v>
      </c>
      <c r="F316" s="179">
        <f t="shared" si="4"/>
        <v>0</v>
      </c>
      <c r="G316" s="183"/>
      <c r="H316" s="180"/>
      <c r="I316" s="176"/>
    </row>
    <row r="317" spans="1:9" ht="60" x14ac:dyDescent="0.2">
      <c r="A317" s="254"/>
      <c r="B317" s="249" t="s">
        <v>514</v>
      </c>
      <c r="C317" s="187" t="s">
        <v>290</v>
      </c>
      <c r="D317" s="180">
        <v>1</v>
      </c>
      <c r="F317" s="179">
        <f t="shared" si="4"/>
        <v>0</v>
      </c>
      <c r="G317" s="183"/>
      <c r="H317" s="180"/>
      <c r="I317" s="176"/>
    </row>
    <row r="318" spans="1:9" ht="24" x14ac:dyDescent="0.2">
      <c r="A318" s="254"/>
      <c r="B318" s="249" t="s">
        <v>414</v>
      </c>
      <c r="C318" s="187" t="s">
        <v>315</v>
      </c>
      <c r="D318" s="180">
        <v>1</v>
      </c>
      <c r="F318" s="179">
        <f t="shared" si="4"/>
        <v>0</v>
      </c>
      <c r="G318" s="183"/>
      <c r="H318" s="180"/>
      <c r="I318" s="176"/>
    </row>
    <row r="319" spans="1:9" ht="36" x14ac:dyDescent="0.2">
      <c r="A319" s="254"/>
      <c r="B319" s="249" t="s">
        <v>415</v>
      </c>
      <c r="C319" s="187" t="s">
        <v>315</v>
      </c>
      <c r="D319" s="180">
        <v>1</v>
      </c>
      <c r="F319" s="179">
        <f t="shared" si="4"/>
        <v>0</v>
      </c>
      <c r="G319" s="183"/>
      <c r="H319" s="180"/>
      <c r="I319" s="176"/>
    </row>
    <row r="320" spans="1:9" x14ac:dyDescent="0.2">
      <c r="A320" s="259"/>
      <c r="B320" s="260" t="s">
        <v>515</v>
      </c>
      <c r="C320" s="261" t="s">
        <v>315</v>
      </c>
      <c r="D320" s="247">
        <v>1</v>
      </c>
      <c r="E320" s="158"/>
      <c r="F320" s="178">
        <f t="shared" si="4"/>
        <v>0</v>
      </c>
      <c r="G320" s="190"/>
      <c r="H320" s="183"/>
      <c r="I320" s="180"/>
    </row>
    <row r="321" spans="1:9" x14ac:dyDescent="0.2">
      <c r="A321" s="244" t="s">
        <v>905</v>
      </c>
      <c r="B321" s="76" t="s">
        <v>373</v>
      </c>
      <c r="C321" s="184"/>
      <c r="D321" s="185"/>
      <c r="E321" s="157"/>
      <c r="F321" s="175">
        <f>SUM(F65:F320)</f>
        <v>0</v>
      </c>
      <c r="G321" s="184"/>
      <c r="H321" s="185"/>
      <c r="I321" s="185"/>
    </row>
    <row r="322" spans="1:9" x14ac:dyDescent="0.2">
      <c r="A322" s="244"/>
      <c r="B322" s="76"/>
      <c r="C322" s="184"/>
      <c r="D322" s="185"/>
      <c r="E322" s="157"/>
      <c r="F322" s="175"/>
      <c r="G322" s="184"/>
      <c r="H322" s="185"/>
      <c r="I322" s="185"/>
    </row>
    <row r="323" spans="1:9" x14ac:dyDescent="0.2">
      <c r="A323" s="244" t="s">
        <v>906</v>
      </c>
      <c r="B323" s="248" t="s">
        <v>516</v>
      </c>
      <c r="C323" s="176"/>
      <c r="D323" s="175"/>
      <c r="E323" s="157"/>
      <c r="F323" s="179">
        <f t="shared" si="4"/>
        <v>0</v>
      </c>
      <c r="G323" s="177"/>
      <c r="H323" s="176"/>
      <c r="I323" s="176"/>
    </row>
    <row r="324" spans="1:9" ht="36" x14ac:dyDescent="0.2">
      <c r="A324" s="245"/>
      <c r="B324" s="251" t="s">
        <v>517</v>
      </c>
      <c r="C324" s="180"/>
      <c r="D324" s="179"/>
      <c r="F324" s="179">
        <f t="shared" si="4"/>
        <v>0</v>
      </c>
      <c r="G324" s="177"/>
      <c r="H324" s="180"/>
      <c r="I324" s="176"/>
    </row>
    <row r="325" spans="1:9" ht="72" x14ac:dyDescent="0.2">
      <c r="A325" s="245" t="s">
        <v>968</v>
      </c>
      <c r="B325" s="249" t="s">
        <v>518</v>
      </c>
      <c r="C325" s="180"/>
      <c r="D325" s="179"/>
      <c r="F325" s="179">
        <f t="shared" si="4"/>
        <v>0</v>
      </c>
      <c r="G325" s="177"/>
      <c r="H325" s="180"/>
      <c r="I325" s="176"/>
    </row>
    <row r="326" spans="1:9" ht="48" x14ac:dyDescent="0.2">
      <c r="A326" s="249"/>
      <c r="B326" s="249" t="s">
        <v>519</v>
      </c>
      <c r="C326" s="180"/>
      <c r="D326" s="179"/>
      <c r="F326" s="179">
        <f t="shared" si="4"/>
        <v>0</v>
      </c>
      <c r="G326" s="62"/>
      <c r="H326" s="180"/>
      <c r="I326" s="176"/>
    </row>
    <row r="327" spans="1:9" ht="96" x14ac:dyDescent="0.2">
      <c r="A327" s="249"/>
      <c r="B327" s="249" t="s">
        <v>520</v>
      </c>
      <c r="C327" s="180"/>
      <c r="D327" s="179"/>
      <c r="F327" s="179">
        <f t="shared" si="4"/>
        <v>0</v>
      </c>
      <c r="G327" s="62"/>
      <c r="H327" s="180"/>
      <c r="I327" s="176"/>
    </row>
    <row r="328" spans="1:9" ht="24" x14ac:dyDescent="0.2">
      <c r="A328" s="262" t="s">
        <v>969</v>
      </c>
      <c r="B328" s="249" t="s">
        <v>521</v>
      </c>
      <c r="C328" s="180" t="s">
        <v>175</v>
      </c>
      <c r="D328" s="179">
        <v>50</v>
      </c>
      <c r="F328" s="179">
        <f t="shared" si="4"/>
        <v>0</v>
      </c>
      <c r="G328" s="62"/>
      <c r="H328" s="180"/>
      <c r="I328" s="180"/>
    </row>
    <row r="329" spans="1:9" ht="24" x14ac:dyDescent="0.2">
      <c r="A329" s="262" t="s">
        <v>970</v>
      </c>
      <c r="B329" s="249" t="s">
        <v>522</v>
      </c>
      <c r="C329" s="180" t="s">
        <v>175</v>
      </c>
      <c r="D329" s="179">
        <v>60</v>
      </c>
      <c r="F329" s="179">
        <f t="shared" si="4"/>
        <v>0</v>
      </c>
      <c r="G329" s="62"/>
      <c r="H329" s="180"/>
      <c r="I329" s="180"/>
    </row>
    <row r="330" spans="1:9" ht="24" x14ac:dyDescent="0.2">
      <c r="A330" s="262" t="s">
        <v>971</v>
      </c>
      <c r="B330" s="249" t="s">
        <v>523</v>
      </c>
      <c r="C330" s="180" t="s">
        <v>175</v>
      </c>
      <c r="D330" s="179">
        <v>30</v>
      </c>
      <c r="F330" s="179">
        <f t="shared" si="4"/>
        <v>0</v>
      </c>
      <c r="G330" s="62"/>
      <c r="H330" s="180"/>
      <c r="I330" s="180"/>
    </row>
    <row r="331" spans="1:9" x14ac:dyDescent="0.2">
      <c r="A331" s="262" t="s">
        <v>972</v>
      </c>
      <c r="B331" s="249" t="s">
        <v>524</v>
      </c>
      <c r="C331" s="180" t="s">
        <v>175</v>
      </c>
      <c r="D331" s="179">
        <v>25</v>
      </c>
      <c r="F331" s="179">
        <f t="shared" si="4"/>
        <v>0</v>
      </c>
      <c r="G331" s="62"/>
      <c r="H331" s="180"/>
      <c r="I331" s="180"/>
    </row>
    <row r="332" spans="1:9" x14ac:dyDescent="0.2">
      <c r="A332" s="262" t="s">
        <v>973</v>
      </c>
      <c r="B332" s="249" t="s">
        <v>525</v>
      </c>
      <c r="C332" s="180" t="s">
        <v>175</v>
      </c>
      <c r="D332" s="179">
        <v>15</v>
      </c>
      <c r="F332" s="179">
        <f t="shared" si="4"/>
        <v>0</v>
      </c>
      <c r="G332" s="62"/>
      <c r="H332" s="180"/>
      <c r="I332" s="180"/>
    </row>
    <row r="333" spans="1:9" ht="48" x14ac:dyDescent="0.2">
      <c r="A333" s="245" t="s">
        <v>974</v>
      </c>
      <c r="B333" s="249" t="s">
        <v>526</v>
      </c>
      <c r="C333" s="180" t="s">
        <v>175</v>
      </c>
      <c r="D333" s="179">
        <v>10</v>
      </c>
      <c r="F333" s="179">
        <f t="shared" si="4"/>
        <v>0</v>
      </c>
      <c r="G333" s="62"/>
      <c r="H333" s="180"/>
      <c r="I333" s="180"/>
    </row>
    <row r="334" spans="1:9" ht="24" x14ac:dyDescent="0.2">
      <c r="A334" s="245" t="s">
        <v>975</v>
      </c>
      <c r="B334" s="249" t="s">
        <v>527</v>
      </c>
      <c r="C334" s="180" t="s">
        <v>175</v>
      </c>
      <c r="D334" s="179">
        <v>90</v>
      </c>
      <c r="F334" s="179">
        <f t="shared" ref="F334:F398" si="5">D334*E334</f>
        <v>0</v>
      </c>
      <c r="G334" s="62"/>
      <c r="H334" s="180"/>
      <c r="I334" s="180"/>
    </row>
    <row r="335" spans="1:9" ht="96" x14ac:dyDescent="0.2">
      <c r="A335" s="245" t="s">
        <v>976</v>
      </c>
      <c r="B335" s="249" t="s">
        <v>528</v>
      </c>
      <c r="C335" s="180"/>
      <c r="D335" s="179"/>
      <c r="F335" s="179">
        <f t="shared" si="5"/>
        <v>0</v>
      </c>
      <c r="G335" s="62"/>
      <c r="H335" s="180"/>
      <c r="I335" s="180"/>
    </row>
    <row r="336" spans="1:9" x14ac:dyDescent="0.2">
      <c r="A336" s="245" t="s">
        <v>978</v>
      </c>
      <c r="B336" s="249" t="s">
        <v>529</v>
      </c>
      <c r="C336" s="180" t="s">
        <v>175</v>
      </c>
      <c r="D336" s="192">
        <v>35</v>
      </c>
      <c r="F336" s="179">
        <f t="shared" si="5"/>
        <v>0</v>
      </c>
      <c r="G336" s="62"/>
      <c r="H336" s="180"/>
      <c r="I336" s="180"/>
    </row>
    <row r="337" spans="1:9" x14ac:dyDescent="0.2">
      <c r="A337" s="245" t="s">
        <v>979</v>
      </c>
      <c r="B337" s="249" t="s">
        <v>530</v>
      </c>
      <c r="C337" s="180" t="s">
        <v>175</v>
      </c>
      <c r="D337" s="192">
        <v>35</v>
      </c>
      <c r="F337" s="179">
        <f t="shared" si="5"/>
        <v>0</v>
      </c>
      <c r="G337" s="62"/>
      <c r="H337" s="180"/>
      <c r="I337" s="180"/>
    </row>
    <row r="338" spans="1:9" x14ac:dyDescent="0.2">
      <c r="A338" s="245" t="s">
        <v>980</v>
      </c>
      <c r="B338" s="249" t="s">
        <v>531</v>
      </c>
      <c r="C338" s="180" t="s">
        <v>175</v>
      </c>
      <c r="D338" s="192">
        <v>65</v>
      </c>
      <c r="F338" s="179">
        <f t="shared" si="5"/>
        <v>0</v>
      </c>
      <c r="G338" s="62"/>
      <c r="H338" s="180"/>
      <c r="I338" s="180"/>
    </row>
    <row r="339" spans="1:9" x14ac:dyDescent="0.2">
      <c r="A339" s="245" t="s">
        <v>981</v>
      </c>
      <c r="B339" s="249" t="s">
        <v>532</v>
      </c>
      <c r="C339" s="180" t="s">
        <v>175</v>
      </c>
      <c r="D339" s="192">
        <v>10</v>
      </c>
      <c r="F339" s="179">
        <f t="shared" si="5"/>
        <v>0</v>
      </c>
      <c r="G339" s="62"/>
      <c r="H339" s="180"/>
      <c r="I339" s="180"/>
    </row>
    <row r="340" spans="1:9" x14ac:dyDescent="0.2">
      <c r="A340" s="245" t="s">
        <v>982</v>
      </c>
      <c r="B340" s="249" t="s">
        <v>533</v>
      </c>
      <c r="C340" s="180" t="s">
        <v>175</v>
      </c>
      <c r="D340" s="192">
        <v>60</v>
      </c>
      <c r="F340" s="179">
        <f t="shared" si="5"/>
        <v>0</v>
      </c>
      <c r="G340" s="62"/>
      <c r="H340" s="180"/>
      <c r="I340" s="180"/>
    </row>
    <row r="341" spans="1:9" x14ac:dyDescent="0.2">
      <c r="A341" s="245" t="s">
        <v>983</v>
      </c>
      <c r="B341" s="249" t="s">
        <v>534</v>
      </c>
      <c r="C341" s="180" t="s">
        <v>175</v>
      </c>
      <c r="D341" s="192">
        <v>40</v>
      </c>
      <c r="F341" s="179">
        <f t="shared" si="5"/>
        <v>0</v>
      </c>
      <c r="G341" s="62"/>
      <c r="H341" s="180"/>
      <c r="I341" s="180"/>
    </row>
    <row r="342" spans="1:9" x14ac:dyDescent="0.2">
      <c r="A342" s="245" t="s">
        <v>984</v>
      </c>
      <c r="B342" s="249" t="s">
        <v>535</v>
      </c>
      <c r="C342" s="180" t="s">
        <v>175</v>
      </c>
      <c r="D342" s="192">
        <v>120</v>
      </c>
      <c r="F342" s="179">
        <f t="shared" si="5"/>
        <v>0</v>
      </c>
      <c r="G342" s="62"/>
      <c r="H342" s="180"/>
      <c r="I342" s="180"/>
    </row>
    <row r="343" spans="1:9" x14ac:dyDescent="0.2">
      <c r="A343" s="245" t="s">
        <v>985</v>
      </c>
      <c r="B343" s="249" t="s">
        <v>536</v>
      </c>
      <c r="C343" s="180" t="s">
        <v>175</v>
      </c>
      <c r="D343" s="192">
        <v>60</v>
      </c>
      <c r="F343" s="179">
        <f t="shared" si="5"/>
        <v>0</v>
      </c>
      <c r="G343" s="62"/>
      <c r="H343" s="180"/>
      <c r="I343" s="180"/>
    </row>
    <row r="344" spans="1:9" x14ac:dyDescent="0.2">
      <c r="A344" s="245" t="s">
        <v>986</v>
      </c>
      <c r="B344" s="249" t="s">
        <v>537</v>
      </c>
      <c r="C344" s="180" t="s">
        <v>175</v>
      </c>
      <c r="D344" s="192">
        <v>110</v>
      </c>
      <c r="F344" s="179">
        <f t="shared" si="5"/>
        <v>0</v>
      </c>
      <c r="G344" s="62"/>
      <c r="H344" s="180"/>
      <c r="I344" s="180"/>
    </row>
    <row r="345" spans="1:9" x14ac:dyDescent="0.2">
      <c r="A345" s="245" t="s">
        <v>987</v>
      </c>
      <c r="B345" s="249" t="s">
        <v>538</v>
      </c>
      <c r="C345" s="180" t="s">
        <v>175</v>
      </c>
      <c r="D345" s="192">
        <v>50</v>
      </c>
      <c r="F345" s="179">
        <f t="shared" si="5"/>
        <v>0</v>
      </c>
      <c r="G345" s="62"/>
      <c r="H345" s="180"/>
      <c r="I345" s="180"/>
    </row>
    <row r="346" spans="1:9" x14ac:dyDescent="0.2">
      <c r="A346" s="245" t="s">
        <v>988</v>
      </c>
      <c r="B346" s="249" t="s">
        <v>539</v>
      </c>
      <c r="C346" s="180" t="s">
        <v>175</v>
      </c>
      <c r="D346" s="192">
        <v>200</v>
      </c>
      <c r="F346" s="179">
        <f t="shared" si="5"/>
        <v>0</v>
      </c>
      <c r="G346" s="62"/>
      <c r="H346" s="180"/>
      <c r="I346" s="180"/>
    </row>
    <row r="347" spans="1:9" x14ac:dyDescent="0.2">
      <c r="A347" s="245" t="s">
        <v>989</v>
      </c>
      <c r="B347" s="249" t="s">
        <v>540</v>
      </c>
      <c r="C347" s="180" t="s">
        <v>175</v>
      </c>
      <c r="D347" s="192">
        <v>50</v>
      </c>
      <c r="F347" s="179">
        <f t="shared" si="5"/>
        <v>0</v>
      </c>
      <c r="G347" s="62"/>
      <c r="H347" s="180"/>
      <c r="I347" s="180"/>
    </row>
    <row r="348" spans="1:9" x14ac:dyDescent="0.2">
      <c r="A348" s="245" t="s">
        <v>990</v>
      </c>
      <c r="B348" s="249" t="s">
        <v>541</v>
      </c>
      <c r="C348" s="180" t="s">
        <v>175</v>
      </c>
      <c r="D348" s="192">
        <v>60</v>
      </c>
      <c r="F348" s="179">
        <f t="shared" si="5"/>
        <v>0</v>
      </c>
      <c r="G348" s="62"/>
      <c r="H348" s="180"/>
      <c r="I348" s="180"/>
    </row>
    <row r="349" spans="1:9" x14ac:dyDescent="0.2">
      <c r="A349" s="245" t="s">
        <v>991</v>
      </c>
      <c r="B349" s="249" t="s">
        <v>542</v>
      </c>
      <c r="C349" s="180" t="s">
        <v>175</v>
      </c>
      <c r="D349" s="192">
        <v>40</v>
      </c>
      <c r="F349" s="179">
        <f t="shared" si="5"/>
        <v>0</v>
      </c>
      <c r="G349" s="62"/>
      <c r="H349" s="180"/>
      <c r="I349" s="180"/>
    </row>
    <row r="350" spans="1:9" x14ac:dyDescent="0.2">
      <c r="A350" s="245" t="s">
        <v>992</v>
      </c>
      <c r="B350" s="249" t="s">
        <v>543</v>
      </c>
      <c r="C350" s="180" t="s">
        <v>175</v>
      </c>
      <c r="D350" s="192">
        <v>40</v>
      </c>
      <c r="F350" s="179">
        <f t="shared" si="5"/>
        <v>0</v>
      </c>
      <c r="G350" s="62"/>
      <c r="H350" s="180"/>
      <c r="I350" s="180"/>
    </row>
    <row r="351" spans="1:9" x14ac:dyDescent="0.2">
      <c r="A351" s="245" t="s">
        <v>993</v>
      </c>
      <c r="B351" s="249" t="s">
        <v>544</v>
      </c>
      <c r="C351" s="180" t="s">
        <v>175</v>
      </c>
      <c r="D351" s="192">
        <v>110</v>
      </c>
      <c r="F351" s="179">
        <f t="shared" si="5"/>
        <v>0</v>
      </c>
      <c r="G351" s="62"/>
      <c r="H351" s="180"/>
      <c r="I351" s="180"/>
    </row>
    <row r="352" spans="1:9" x14ac:dyDescent="0.2">
      <c r="A352" s="245" t="s">
        <v>994</v>
      </c>
      <c r="B352" s="249" t="s">
        <v>545</v>
      </c>
      <c r="C352" s="180" t="s">
        <v>175</v>
      </c>
      <c r="D352" s="192">
        <v>30</v>
      </c>
      <c r="F352" s="179">
        <f t="shared" si="5"/>
        <v>0</v>
      </c>
      <c r="G352" s="62"/>
      <c r="H352" s="180"/>
      <c r="I352" s="180"/>
    </row>
    <row r="353" spans="1:9" x14ac:dyDescent="0.2">
      <c r="A353" s="245" t="s">
        <v>995</v>
      </c>
      <c r="B353" s="249" t="s">
        <v>546</v>
      </c>
      <c r="C353" s="180" t="s">
        <v>175</v>
      </c>
      <c r="D353" s="192">
        <v>130</v>
      </c>
      <c r="F353" s="179">
        <f t="shared" si="5"/>
        <v>0</v>
      </c>
      <c r="G353" s="62"/>
      <c r="H353" s="180"/>
      <c r="I353" s="180"/>
    </row>
    <row r="354" spans="1:9" ht="24" x14ac:dyDescent="0.2">
      <c r="A354" s="245" t="s">
        <v>977</v>
      </c>
      <c r="B354" s="249" t="s">
        <v>547</v>
      </c>
      <c r="C354" s="180" t="s">
        <v>290</v>
      </c>
      <c r="D354" s="192">
        <v>1</v>
      </c>
      <c r="F354" s="179">
        <f t="shared" si="5"/>
        <v>0</v>
      </c>
      <c r="G354" s="62"/>
      <c r="H354" s="180"/>
      <c r="I354" s="180"/>
    </row>
    <row r="355" spans="1:9" ht="96" x14ac:dyDescent="0.2">
      <c r="A355" s="245" t="s">
        <v>996</v>
      </c>
      <c r="B355" s="251" t="s">
        <v>548</v>
      </c>
      <c r="C355" s="180" t="s">
        <v>290</v>
      </c>
      <c r="D355" s="192">
        <v>1</v>
      </c>
      <c r="F355" s="179">
        <f t="shared" si="5"/>
        <v>0</v>
      </c>
      <c r="G355" s="62"/>
      <c r="H355" s="180"/>
      <c r="I355" s="180"/>
    </row>
    <row r="356" spans="1:9" x14ac:dyDescent="0.2">
      <c r="A356" s="245" t="s">
        <v>997</v>
      </c>
      <c r="B356" s="251" t="s">
        <v>549</v>
      </c>
      <c r="C356" s="180" t="s">
        <v>175</v>
      </c>
      <c r="D356" s="192">
        <v>200</v>
      </c>
      <c r="F356" s="179">
        <f t="shared" si="5"/>
        <v>0</v>
      </c>
      <c r="G356" s="62"/>
      <c r="H356" s="180"/>
      <c r="I356" s="180"/>
    </row>
    <row r="357" spans="1:9" x14ac:dyDescent="0.2">
      <c r="A357" s="245" t="s">
        <v>998</v>
      </c>
      <c r="B357" s="251" t="s">
        <v>550</v>
      </c>
      <c r="C357" s="180" t="s">
        <v>175</v>
      </c>
      <c r="D357" s="192">
        <v>250</v>
      </c>
      <c r="F357" s="179">
        <f t="shared" si="5"/>
        <v>0</v>
      </c>
      <c r="G357" s="62"/>
      <c r="H357" s="180"/>
      <c r="I357" s="180"/>
    </row>
    <row r="358" spans="1:9" x14ac:dyDescent="0.2">
      <c r="A358" s="245" t="s">
        <v>999</v>
      </c>
      <c r="B358" s="263" t="s">
        <v>551</v>
      </c>
      <c r="C358" s="247" t="s">
        <v>175</v>
      </c>
      <c r="D358" s="264">
        <v>100</v>
      </c>
      <c r="E358" s="158"/>
      <c r="F358" s="178">
        <f t="shared" si="5"/>
        <v>0</v>
      </c>
      <c r="G358" s="62"/>
      <c r="H358" s="180"/>
      <c r="I358" s="180"/>
    </row>
    <row r="359" spans="1:9" x14ac:dyDescent="0.2">
      <c r="A359" s="244" t="s">
        <v>906</v>
      </c>
      <c r="B359" s="248" t="s">
        <v>516</v>
      </c>
      <c r="C359" s="176"/>
      <c r="D359" s="175"/>
      <c r="E359" s="157"/>
      <c r="F359" s="175">
        <f>SUM(F323:F358)</f>
        <v>0</v>
      </c>
      <c r="G359" s="177"/>
      <c r="H359" s="176"/>
      <c r="I359" s="176"/>
    </row>
    <row r="360" spans="1:9" x14ac:dyDescent="0.2">
      <c r="A360" s="244"/>
      <c r="B360" s="248"/>
      <c r="C360" s="176"/>
      <c r="D360" s="175"/>
      <c r="E360" s="157"/>
      <c r="F360" s="179"/>
      <c r="G360" s="177"/>
      <c r="H360" s="176"/>
      <c r="I360" s="176"/>
    </row>
    <row r="361" spans="1:9" x14ac:dyDescent="0.2">
      <c r="A361" s="244" t="s">
        <v>907</v>
      </c>
      <c r="B361" s="76" t="s">
        <v>552</v>
      </c>
      <c r="C361" s="176"/>
      <c r="D361" s="257"/>
      <c r="E361" s="157"/>
      <c r="F361" s="179">
        <f t="shared" si="5"/>
        <v>0</v>
      </c>
      <c r="G361" s="185"/>
      <c r="H361" s="176"/>
      <c r="I361" s="176"/>
    </row>
    <row r="362" spans="1:9" x14ac:dyDescent="0.2">
      <c r="A362" s="259"/>
      <c r="B362" s="251" t="s">
        <v>83</v>
      </c>
      <c r="D362" s="190"/>
      <c r="F362" s="179">
        <f t="shared" si="5"/>
        <v>0</v>
      </c>
      <c r="G362" s="183"/>
      <c r="H362" s="183"/>
      <c r="I362" s="180"/>
    </row>
    <row r="363" spans="1:9" ht="96" x14ac:dyDescent="0.2">
      <c r="A363" s="259"/>
      <c r="B363" s="251" t="s">
        <v>553</v>
      </c>
      <c r="C363" s="176"/>
      <c r="D363" s="257"/>
      <c r="E363" s="157"/>
      <c r="F363" s="179">
        <f t="shared" si="5"/>
        <v>0</v>
      </c>
      <c r="G363" s="183"/>
      <c r="H363" s="183"/>
      <c r="I363" s="180"/>
    </row>
    <row r="364" spans="1:9" ht="108" x14ac:dyDescent="0.2">
      <c r="A364" s="259" t="s">
        <v>967</v>
      </c>
      <c r="B364" s="249" t="s">
        <v>555</v>
      </c>
      <c r="C364" s="180" t="s">
        <v>29</v>
      </c>
      <c r="D364" s="192">
        <v>6</v>
      </c>
      <c r="F364" s="179">
        <f t="shared" si="5"/>
        <v>0</v>
      </c>
      <c r="G364" s="183"/>
      <c r="H364" s="180"/>
      <c r="I364" s="180"/>
    </row>
    <row r="365" spans="1:9" ht="132" x14ac:dyDescent="0.2">
      <c r="A365" s="259" t="s">
        <v>1000</v>
      </c>
      <c r="B365" s="249" t="s">
        <v>557</v>
      </c>
      <c r="C365" s="180" t="s">
        <v>29</v>
      </c>
      <c r="D365" s="192">
        <v>6</v>
      </c>
      <c r="F365" s="179">
        <f t="shared" si="5"/>
        <v>0</v>
      </c>
      <c r="G365" s="183"/>
      <c r="H365" s="180"/>
      <c r="I365" s="180"/>
    </row>
    <row r="366" spans="1:9" ht="60" x14ac:dyDescent="0.2">
      <c r="A366" s="259" t="s">
        <v>1001</v>
      </c>
      <c r="B366" s="251" t="s">
        <v>560</v>
      </c>
      <c r="C366" s="180" t="s">
        <v>29</v>
      </c>
      <c r="D366" s="192">
        <v>3</v>
      </c>
      <c r="F366" s="179">
        <f t="shared" si="5"/>
        <v>0</v>
      </c>
      <c r="G366" s="182"/>
      <c r="H366" s="180"/>
      <c r="I366" s="180"/>
    </row>
    <row r="367" spans="1:9" ht="36" x14ac:dyDescent="0.2">
      <c r="A367" s="259" t="s">
        <v>1002</v>
      </c>
      <c r="B367" s="263" t="s">
        <v>561</v>
      </c>
      <c r="C367" s="247" t="s">
        <v>29</v>
      </c>
      <c r="D367" s="264">
        <v>3</v>
      </c>
      <c r="E367" s="158"/>
      <c r="F367" s="178">
        <f t="shared" si="5"/>
        <v>0</v>
      </c>
      <c r="G367" s="191"/>
      <c r="H367" s="180"/>
      <c r="I367" s="180"/>
    </row>
    <row r="368" spans="1:9" x14ac:dyDescent="0.2">
      <c r="A368" s="244" t="s">
        <v>907</v>
      </c>
      <c r="B368" s="76" t="s">
        <v>552</v>
      </c>
      <c r="C368" s="176"/>
      <c r="D368" s="257"/>
      <c r="E368" s="157"/>
      <c r="F368" s="175">
        <f>SUM(F361:F367)</f>
        <v>0</v>
      </c>
      <c r="G368" s="185"/>
      <c r="H368" s="176"/>
      <c r="I368" s="176"/>
    </row>
    <row r="369" spans="1:9" x14ac:dyDescent="0.2">
      <c r="A369" s="244"/>
      <c r="B369" s="76"/>
      <c r="C369" s="176"/>
      <c r="D369" s="257"/>
      <c r="E369" s="157"/>
      <c r="F369" s="179"/>
      <c r="G369" s="185"/>
      <c r="H369" s="176"/>
      <c r="I369" s="176"/>
    </row>
    <row r="370" spans="1:9" x14ac:dyDescent="0.2">
      <c r="A370" s="244" t="s">
        <v>908</v>
      </c>
      <c r="B370" s="76" t="s">
        <v>562</v>
      </c>
      <c r="C370" s="176"/>
      <c r="D370" s="176"/>
      <c r="E370" s="157"/>
      <c r="F370" s="179">
        <f t="shared" si="5"/>
        <v>0</v>
      </c>
      <c r="G370" s="177"/>
      <c r="H370" s="176"/>
      <c r="I370" s="176"/>
    </row>
    <row r="371" spans="1:9" ht="48" x14ac:dyDescent="0.2">
      <c r="A371" s="251"/>
      <c r="B371" s="251" t="s">
        <v>563</v>
      </c>
      <c r="C371" s="176"/>
      <c r="D371" s="176"/>
      <c r="E371" s="157"/>
      <c r="F371" s="179">
        <f t="shared" si="5"/>
        <v>0</v>
      </c>
      <c r="G371" s="62"/>
      <c r="H371" s="183"/>
      <c r="I371" s="176"/>
    </row>
    <row r="372" spans="1:9" ht="60" x14ac:dyDescent="0.2">
      <c r="A372" s="262" t="s">
        <v>554</v>
      </c>
      <c r="B372" s="249" t="s">
        <v>564</v>
      </c>
      <c r="C372" s="180"/>
      <c r="D372" s="192"/>
      <c r="F372" s="179">
        <f t="shared" si="5"/>
        <v>0</v>
      </c>
      <c r="G372" s="62"/>
      <c r="H372" s="180"/>
      <c r="I372" s="180"/>
    </row>
    <row r="373" spans="1:9" x14ac:dyDescent="0.2">
      <c r="A373" s="262" t="s">
        <v>1003</v>
      </c>
      <c r="B373" s="251" t="s">
        <v>565</v>
      </c>
      <c r="C373" s="250" t="s">
        <v>29</v>
      </c>
      <c r="D373" s="250">
        <v>30</v>
      </c>
      <c r="F373" s="179">
        <f t="shared" si="5"/>
        <v>0</v>
      </c>
      <c r="G373" s="192"/>
      <c r="H373" s="180"/>
      <c r="I373" s="180"/>
    </row>
    <row r="374" spans="1:9" x14ac:dyDescent="0.2">
      <c r="A374" s="262" t="s">
        <v>1004</v>
      </c>
      <c r="B374" s="251" t="s">
        <v>566</v>
      </c>
      <c r="C374" s="250" t="s">
        <v>29</v>
      </c>
      <c r="D374" s="250">
        <v>1</v>
      </c>
      <c r="F374" s="179">
        <f t="shared" si="5"/>
        <v>0</v>
      </c>
      <c r="G374" s="192"/>
      <c r="H374" s="180"/>
      <c r="I374" s="180"/>
    </row>
    <row r="375" spans="1:9" x14ac:dyDescent="0.2">
      <c r="A375" s="262" t="s">
        <v>1005</v>
      </c>
      <c r="B375" s="251" t="s">
        <v>567</v>
      </c>
      <c r="C375" s="250" t="s">
        <v>29</v>
      </c>
      <c r="D375" s="250">
        <v>13</v>
      </c>
      <c r="F375" s="179">
        <f t="shared" si="5"/>
        <v>0</v>
      </c>
      <c r="G375" s="192"/>
      <c r="H375" s="180"/>
      <c r="I375" s="180"/>
    </row>
    <row r="376" spans="1:9" ht="24" x14ac:dyDescent="0.2">
      <c r="A376" s="262" t="s">
        <v>556</v>
      </c>
      <c r="B376" s="265" t="s">
        <v>568</v>
      </c>
      <c r="C376" s="250"/>
      <c r="D376" s="250"/>
      <c r="F376" s="179">
        <f t="shared" si="5"/>
        <v>0</v>
      </c>
      <c r="G376" s="62"/>
      <c r="H376" s="180"/>
      <c r="I376" s="180"/>
    </row>
    <row r="377" spans="1:9" ht="24" x14ac:dyDescent="0.2">
      <c r="A377" s="262" t="s">
        <v>1006</v>
      </c>
      <c r="B377" s="265" t="s">
        <v>569</v>
      </c>
      <c r="C377" s="250" t="s">
        <v>29</v>
      </c>
      <c r="D377" s="250">
        <v>2</v>
      </c>
      <c r="F377" s="179">
        <f t="shared" si="5"/>
        <v>0</v>
      </c>
      <c r="G377" s="192"/>
      <c r="H377" s="180"/>
      <c r="I377" s="180"/>
    </row>
    <row r="378" spans="1:9" x14ac:dyDescent="0.2">
      <c r="A378" s="262" t="s">
        <v>558</v>
      </c>
      <c r="B378" s="249" t="s">
        <v>570</v>
      </c>
      <c r="C378" s="180" t="s">
        <v>290</v>
      </c>
      <c r="D378" s="250">
        <v>8</v>
      </c>
      <c r="F378" s="179">
        <f t="shared" si="5"/>
        <v>0</v>
      </c>
      <c r="G378" s="192"/>
      <c r="H378" s="180"/>
      <c r="I378" s="180"/>
    </row>
    <row r="379" spans="1:9" x14ac:dyDescent="0.2">
      <c r="A379" s="262" t="s">
        <v>559</v>
      </c>
      <c r="B379" s="263" t="s">
        <v>571</v>
      </c>
      <c r="C379" s="266" t="s">
        <v>28</v>
      </c>
      <c r="D379" s="266">
        <v>1</v>
      </c>
      <c r="E379" s="158"/>
      <c r="F379" s="178">
        <f t="shared" si="5"/>
        <v>0</v>
      </c>
      <c r="G379" s="192"/>
      <c r="H379" s="180"/>
      <c r="I379" s="180"/>
    </row>
    <row r="380" spans="1:9" x14ac:dyDescent="0.2">
      <c r="A380" s="244" t="s">
        <v>908</v>
      </c>
      <c r="B380" s="76" t="s">
        <v>562</v>
      </c>
      <c r="C380" s="176"/>
      <c r="D380" s="176"/>
      <c r="E380" s="157"/>
      <c r="F380" s="175">
        <f>SUM(F370:F379)</f>
        <v>0</v>
      </c>
      <c r="G380" s="177"/>
      <c r="H380" s="176"/>
      <c r="I380" s="176"/>
    </row>
    <row r="381" spans="1:9" x14ac:dyDescent="0.2">
      <c r="A381" s="244"/>
      <c r="B381" s="76"/>
      <c r="C381" s="176"/>
      <c r="D381" s="176"/>
      <c r="E381" s="157"/>
      <c r="F381" s="175"/>
      <c r="G381" s="177"/>
      <c r="H381" s="176"/>
      <c r="I381" s="176"/>
    </row>
    <row r="382" spans="1:9" x14ac:dyDescent="0.2">
      <c r="A382" s="244" t="s">
        <v>909</v>
      </c>
      <c r="B382" s="76" t="s">
        <v>572</v>
      </c>
      <c r="C382" s="176"/>
      <c r="D382" s="176"/>
      <c r="E382" s="157"/>
      <c r="F382" s="179">
        <f t="shared" si="5"/>
        <v>0</v>
      </c>
      <c r="G382" s="177"/>
      <c r="H382" s="176"/>
      <c r="I382" s="176"/>
    </row>
    <row r="383" spans="1:9" ht="24" x14ac:dyDescent="0.2">
      <c r="A383" s="262" t="s">
        <v>1007</v>
      </c>
      <c r="B383" s="251" t="s">
        <v>573</v>
      </c>
      <c r="C383" s="180" t="s">
        <v>29</v>
      </c>
      <c r="D383" s="180">
        <v>10</v>
      </c>
      <c r="F383" s="179">
        <f t="shared" si="5"/>
        <v>0</v>
      </c>
      <c r="G383" s="192"/>
      <c r="H383" s="180"/>
      <c r="I383" s="180"/>
    </row>
    <row r="384" spans="1:9" ht="24" x14ac:dyDescent="0.2">
      <c r="A384" s="249"/>
      <c r="B384" s="249" t="s">
        <v>574</v>
      </c>
      <c r="C384" s="267"/>
      <c r="D384" s="267"/>
      <c r="F384" s="179">
        <f t="shared" si="5"/>
        <v>0</v>
      </c>
      <c r="G384" s="62"/>
      <c r="H384" s="180"/>
      <c r="I384" s="176"/>
    </row>
    <row r="385" spans="1:9" ht="24" x14ac:dyDescent="0.2">
      <c r="A385" s="249"/>
      <c r="B385" s="249" t="s">
        <v>575</v>
      </c>
      <c r="C385" s="267"/>
      <c r="D385" s="267"/>
      <c r="F385" s="179">
        <f t="shared" si="5"/>
        <v>0</v>
      </c>
      <c r="G385" s="62"/>
      <c r="H385" s="180"/>
      <c r="I385" s="176"/>
    </row>
    <row r="386" spans="1:9" x14ac:dyDescent="0.2">
      <c r="A386" s="249"/>
      <c r="B386" s="249" t="s">
        <v>576</v>
      </c>
      <c r="C386" s="267"/>
      <c r="D386" s="267"/>
      <c r="F386" s="179">
        <f t="shared" si="5"/>
        <v>0</v>
      </c>
      <c r="G386" s="62"/>
      <c r="H386" s="180"/>
      <c r="I386" s="176"/>
    </row>
    <row r="387" spans="1:9" ht="36" x14ac:dyDescent="0.2">
      <c r="A387" s="249"/>
      <c r="B387" s="249" t="s">
        <v>577</v>
      </c>
      <c r="C387" s="267"/>
      <c r="D387" s="267"/>
      <c r="F387" s="179">
        <f t="shared" si="5"/>
        <v>0</v>
      </c>
      <c r="G387" s="62"/>
      <c r="H387" s="180"/>
      <c r="I387" s="176"/>
    </row>
    <row r="388" spans="1:9" ht="48" x14ac:dyDescent="0.2">
      <c r="A388" s="249"/>
      <c r="B388" s="249" t="s">
        <v>578</v>
      </c>
      <c r="C388" s="267"/>
      <c r="D388" s="267"/>
      <c r="F388" s="179">
        <f t="shared" si="5"/>
        <v>0</v>
      </c>
      <c r="G388" s="62"/>
      <c r="H388" s="180"/>
      <c r="I388" s="176"/>
    </row>
    <row r="389" spans="1:9" ht="24" x14ac:dyDescent="0.2">
      <c r="A389" s="249"/>
      <c r="B389" s="249" t="s">
        <v>579</v>
      </c>
      <c r="C389" s="267"/>
      <c r="D389" s="267"/>
      <c r="F389" s="179">
        <f t="shared" si="5"/>
        <v>0</v>
      </c>
      <c r="G389" s="62"/>
      <c r="H389" s="180"/>
      <c r="I389" s="176"/>
    </row>
    <row r="390" spans="1:9" ht="24" x14ac:dyDescent="0.2">
      <c r="A390" s="249"/>
      <c r="B390" s="249" t="s">
        <v>580</v>
      </c>
      <c r="C390" s="267"/>
      <c r="D390" s="267"/>
      <c r="F390" s="179">
        <f t="shared" si="5"/>
        <v>0</v>
      </c>
      <c r="G390" s="62"/>
      <c r="H390" s="180"/>
      <c r="I390" s="176"/>
    </row>
    <row r="391" spans="1:9" ht="48" x14ac:dyDescent="0.2">
      <c r="A391" s="249"/>
      <c r="B391" s="249" t="s">
        <v>581</v>
      </c>
      <c r="C391" s="267"/>
      <c r="D391" s="267"/>
      <c r="F391" s="179">
        <f t="shared" si="5"/>
        <v>0</v>
      </c>
      <c r="G391" s="62"/>
      <c r="H391" s="180"/>
      <c r="I391" s="176"/>
    </row>
    <row r="392" spans="1:9" ht="24" x14ac:dyDescent="0.2">
      <c r="A392" s="249"/>
      <c r="B392" s="249" t="s">
        <v>582</v>
      </c>
      <c r="C392" s="267"/>
      <c r="D392" s="267"/>
      <c r="F392" s="179">
        <f t="shared" si="5"/>
        <v>0</v>
      </c>
      <c r="G392" s="62"/>
      <c r="H392" s="180"/>
      <c r="I392" s="176"/>
    </row>
    <row r="393" spans="1:9" ht="36" x14ac:dyDescent="0.2">
      <c r="A393" s="249"/>
      <c r="B393" s="249" t="s">
        <v>583</v>
      </c>
      <c r="C393" s="267"/>
      <c r="D393" s="267"/>
      <c r="F393" s="179">
        <f t="shared" si="5"/>
        <v>0</v>
      </c>
      <c r="G393" s="62"/>
      <c r="H393" s="180"/>
      <c r="I393" s="176"/>
    </row>
    <row r="394" spans="1:9" ht="36" x14ac:dyDescent="0.2">
      <c r="A394" s="249"/>
      <c r="B394" s="249" t="s">
        <v>584</v>
      </c>
      <c r="C394" s="267"/>
      <c r="D394" s="267"/>
      <c r="F394" s="179">
        <f t="shared" si="5"/>
        <v>0</v>
      </c>
      <c r="G394" s="62"/>
      <c r="H394" s="180"/>
      <c r="I394" s="176"/>
    </row>
    <row r="395" spans="1:9" ht="24" x14ac:dyDescent="0.2">
      <c r="A395" s="249"/>
      <c r="B395" s="249" t="s">
        <v>585</v>
      </c>
      <c r="C395" s="267"/>
      <c r="D395" s="267"/>
      <c r="E395" s="157"/>
      <c r="F395" s="179">
        <f t="shared" si="5"/>
        <v>0</v>
      </c>
      <c r="G395" s="175"/>
      <c r="H395" s="180"/>
      <c r="I395" s="176"/>
    </row>
    <row r="396" spans="1:9" ht="24" x14ac:dyDescent="0.2">
      <c r="A396" s="249"/>
      <c r="B396" s="249" t="s">
        <v>586</v>
      </c>
      <c r="C396" s="267"/>
      <c r="D396" s="267"/>
      <c r="F396" s="179">
        <f t="shared" si="5"/>
        <v>0</v>
      </c>
      <c r="G396" s="62"/>
      <c r="H396" s="180"/>
      <c r="I396" s="176"/>
    </row>
    <row r="397" spans="1:9" ht="24" x14ac:dyDescent="0.2">
      <c r="A397" s="249"/>
      <c r="B397" s="249" t="s">
        <v>587</v>
      </c>
      <c r="C397" s="267"/>
      <c r="D397" s="267"/>
      <c r="F397" s="179">
        <f t="shared" si="5"/>
        <v>0</v>
      </c>
      <c r="G397" s="183"/>
      <c r="H397" s="180"/>
      <c r="I397" s="176"/>
    </row>
    <row r="398" spans="1:9" ht="24" x14ac:dyDescent="0.2">
      <c r="A398" s="249"/>
      <c r="B398" s="249" t="s">
        <v>588</v>
      </c>
      <c r="C398" s="267"/>
      <c r="D398" s="267"/>
      <c r="F398" s="179">
        <f t="shared" si="5"/>
        <v>0</v>
      </c>
      <c r="G398" s="183"/>
      <c r="H398" s="180"/>
      <c r="I398" s="176"/>
    </row>
    <row r="399" spans="1:9" x14ac:dyDescent="0.2">
      <c r="A399" s="249"/>
      <c r="B399" s="249" t="s">
        <v>589</v>
      </c>
      <c r="C399" s="267"/>
      <c r="D399" s="267"/>
      <c r="F399" s="179">
        <f t="shared" ref="F399:F462" si="6">D399*E399</f>
        <v>0</v>
      </c>
      <c r="G399" s="183"/>
      <c r="H399" s="180"/>
      <c r="I399" s="176"/>
    </row>
    <row r="400" spans="1:9" ht="60" x14ac:dyDescent="0.2">
      <c r="A400" s="249"/>
      <c r="B400" s="249" t="s">
        <v>590</v>
      </c>
      <c r="C400" s="267"/>
      <c r="D400" s="267"/>
      <c r="F400" s="179">
        <f t="shared" si="6"/>
        <v>0</v>
      </c>
      <c r="G400" s="183"/>
      <c r="H400" s="180"/>
      <c r="I400" s="176"/>
    </row>
    <row r="401" spans="1:9" ht="36" x14ac:dyDescent="0.2">
      <c r="A401" s="249"/>
      <c r="B401" s="249" t="s">
        <v>591</v>
      </c>
      <c r="C401" s="267"/>
      <c r="D401" s="267"/>
      <c r="F401" s="179">
        <f t="shared" si="6"/>
        <v>0</v>
      </c>
      <c r="G401" s="183"/>
      <c r="H401" s="180"/>
      <c r="I401" s="176"/>
    </row>
    <row r="402" spans="1:9" ht="60" x14ac:dyDescent="0.2">
      <c r="A402" s="249"/>
      <c r="B402" s="249" t="s">
        <v>592</v>
      </c>
      <c r="C402" s="267"/>
      <c r="D402" s="267"/>
      <c r="F402" s="179">
        <f t="shared" si="6"/>
        <v>0</v>
      </c>
      <c r="G402" s="183"/>
      <c r="H402" s="180"/>
      <c r="I402" s="176"/>
    </row>
    <row r="403" spans="1:9" ht="36" x14ac:dyDescent="0.2">
      <c r="A403" s="249"/>
      <c r="B403" s="249" t="s">
        <v>593</v>
      </c>
      <c r="C403" s="267"/>
      <c r="D403" s="267"/>
      <c r="F403" s="179">
        <f t="shared" si="6"/>
        <v>0</v>
      </c>
      <c r="G403" s="183"/>
      <c r="H403" s="180"/>
      <c r="I403" s="176"/>
    </row>
    <row r="404" spans="1:9" x14ac:dyDescent="0.2">
      <c r="A404" s="249"/>
      <c r="B404" s="249" t="s">
        <v>594</v>
      </c>
      <c r="C404" s="267"/>
      <c r="D404" s="267"/>
      <c r="F404" s="179">
        <f t="shared" si="6"/>
        <v>0</v>
      </c>
      <c r="G404" s="183"/>
      <c r="H404" s="180"/>
      <c r="I404" s="176"/>
    </row>
    <row r="405" spans="1:9" x14ac:dyDescent="0.2">
      <c r="A405" s="249"/>
      <c r="B405" s="249" t="s">
        <v>595</v>
      </c>
      <c r="C405" s="267"/>
      <c r="D405" s="267"/>
      <c r="F405" s="179">
        <f t="shared" si="6"/>
        <v>0</v>
      </c>
      <c r="G405" s="183"/>
      <c r="H405" s="180"/>
      <c r="I405" s="176"/>
    </row>
    <row r="406" spans="1:9" ht="36" x14ac:dyDescent="0.2">
      <c r="A406" s="249"/>
      <c r="B406" s="249" t="s">
        <v>596</v>
      </c>
      <c r="C406" s="267"/>
      <c r="D406" s="267"/>
      <c r="F406" s="179">
        <f t="shared" si="6"/>
        <v>0</v>
      </c>
      <c r="G406" s="183"/>
      <c r="H406" s="180"/>
      <c r="I406" s="176"/>
    </row>
    <row r="407" spans="1:9" ht="24" x14ac:dyDescent="0.2">
      <c r="A407" s="249"/>
      <c r="B407" s="249" t="s">
        <v>597</v>
      </c>
      <c r="C407" s="267"/>
      <c r="D407" s="267"/>
      <c r="F407" s="179">
        <f t="shared" si="6"/>
        <v>0</v>
      </c>
      <c r="G407" s="183"/>
      <c r="H407" s="180"/>
      <c r="I407" s="176"/>
    </row>
    <row r="408" spans="1:9" ht="48" x14ac:dyDescent="0.2">
      <c r="A408" s="249"/>
      <c r="B408" s="249" t="s">
        <v>598</v>
      </c>
      <c r="C408" s="267"/>
      <c r="D408" s="267"/>
      <c r="F408" s="179">
        <f t="shared" si="6"/>
        <v>0</v>
      </c>
      <c r="G408" s="183"/>
      <c r="H408" s="180"/>
      <c r="I408" s="176"/>
    </row>
    <row r="409" spans="1:9" ht="24" x14ac:dyDescent="0.2">
      <c r="A409" s="249"/>
      <c r="B409" s="249" t="s">
        <v>599</v>
      </c>
      <c r="C409" s="267"/>
      <c r="D409" s="267"/>
      <c r="F409" s="179">
        <f t="shared" si="6"/>
        <v>0</v>
      </c>
      <c r="G409" s="183"/>
      <c r="H409" s="180"/>
      <c r="I409" s="176"/>
    </row>
    <row r="410" spans="1:9" ht="36" x14ac:dyDescent="0.2">
      <c r="A410" s="249"/>
      <c r="B410" s="249" t="s">
        <v>1221</v>
      </c>
      <c r="C410" s="267"/>
      <c r="D410" s="267"/>
      <c r="F410" s="179">
        <f t="shared" si="6"/>
        <v>0</v>
      </c>
      <c r="G410" s="183"/>
      <c r="H410" s="180"/>
      <c r="I410" s="176"/>
    </row>
    <row r="411" spans="1:9" ht="24" x14ac:dyDescent="0.2">
      <c r="A411" s="262" t="s">
        <v>1008</v>
      </c>
      <c r="B411" s="249" t="s">
        <v>601</v>
      </c>
      <c r="C411" s="250" t="s">
        <v>29</v>
      </c>
      <c r="D411" s="250">
        <v>20</v>
      </c>
      <c r="F411" s="179">
        <f t="shared" si="6"/>
        <v>0</v>
      </c>
      <c r="G411" s="182"/>
      <c r="H411" s="180"/>
      <c r="I411" s="180"/>
    </row>
    <row r="412" spans="1:9" ht="24" x14ac:dyDescent="0.2">
      <c r="A412" s="249"/>
      <c r="B412" s="249" t="s">
        <v>602</v>
      </c>
      <c r="C412" s="267"/>
      <c r="D412" s="267"/>
      <c r="F412" s="179">
        <f t="shared" si="6"/>
        <v>0</v>
      </c>
      <c r="G412" s="183"/>
      <c r="H412" s="180"/>
      <c r="I412" s="180"/>
    </row>
    <row r="413" spans="1:9" ht="48" x14ac:dyDescent="0.2">
      <c r="A413" s="249"/>
      <c r="B413" s="249" t="s">
        <v>603</v>
      </c>
      <c r="C413" s="267"/>
      <c r="D413" s="267"/>
      <c r="F413" s="179">
        <f t="shared" si="6"/>
        <v>0</v>
      </c>
      <c r="G413" s="183"/>
      <c r="H413" s="180"/>
      <c r="I413" s="180"/>
    </row>
    <row r="414" spans="1:9" ht="36" x14ac:dyDescent="0.2">
      <c r="A414" s="249"/>
      <c r="B414" s="249" t="s">
        <v>604</v>
      </c>
      <c r="C414" s="267"/>
      <c r="D414" s="267"/>
      <c r="F414" s="179">
        <f t="shared" si="6"/>
        <v>0</v>
      </c>
      <c r="G414" s="183"/>
      <c r="H414" s="180"/>
      <c r="I414" s="180"/>
    </row>
    <row r="415" spans="1:9" ht="48" x14ac:dyDescent="0.2">
      <c r="A415" s="249"/>
      <c r="B415" s="249" t="s">
        <v>605</v>
      </c>
      <c r="C415" s="267"/>
      <c r="D415" s="267"/>
      <c r="F415" s="179">
        <f t="shared" si="6"/>
        <v>0</v>
      </c>
      <c r="G415" s="183"/>
      <c r="H415" s="180"/>
      <c r="I415" s="180"/>
    </row>
    <row r="416" spans="1:9" ht="48" x14ac:dyDescent="0.2">
      <c r="A416" s="249"/>
      <c r="B416" s="249" t="s">
        <v>606</v>
      </c>
      <c r="C416" s="267"/>
      <c r="D416" s="267"/>
      <c r="F416" s="179">
        <f t="shared" si="6"/>
        <v>0</v>
      </c>
      <c r="G416" s="183"/>
      <c r="H416" s="180"/>
      <c r="I416" s="180"/>
    </row>
    <row r="417" spans="1:9" ht="39.75" customHeight="1" x14ac:dyDescent="0.2">
      <c r="A417" s="249"/>
      <c r="B417" s="249" t="s">
        <v>607</v>
      </c>
      <c r="C417" s="267"/>
      <c r="D417" s="267"/>
      <c r="F417" s="179">
        <f t="shared" si="6"/>
        <v>0</v>
      </c>
      <c r="G417" s="183"/>
      <c r="H417" s="180"/>
      <c r="I417" s="180"/>
    </row>
    <row r="418" spans="1:9" x14ac:dyDescent="0.2">
      <c r="A418" s="249"/>
      <c r="B418" s="249" t="s">
        <v>608</v>
      </c>
      <c r="C418" s="267"/>
      <c r="D418" s="267"/>
      <c r="F418" s="179">
        <f t="shared" si="6"/>
        <v>0</v>
      </c>
      <c r="G418" s="183"/>
      <c r="H418" s="180"/>
      <c r="I418" s="180"/>
    </row>
    <row r="419" spans="1:9" ht="36" x14ac:dyDescent="0.2">
      <c r="A419" s="249"/>
      <c r="B419" s="249" t="s">
        <v>609</v>
      </c>
      <c r="C419" s="267"/>
      <c r="D419" s="267"/>
      <c r="F419" s="179">
        <f t="shared" si="6"/>
        <v>0</v>
      </c>
      <c r="G419" s="183"/>
      <c r="H419" s="180"/>
      <c r="I419" s="180"/>
    </row>
    <row r="420" spans="1:9" ht="252" x14ac:dyDescent="0.2">
      <c r="A420" s="262" t="s">
        <v>1009</v>
      </c>
      <c r="B420" s="249" t="s">
        <v>611</v>
      </c>
      <c r="C420" s="180" t="s">
        <v>29</v>
      </c>
      <c r="D420" s="180">
        <v>1</v>
      </c>
      <c r="F420" s="179">
        <f t="shared" si="6"/>
        <v>0</v>
      </c>
      <c r="G420" s="193"/>
      <c r="H420" s="180"/>
      <c r="I420" s="180"/>
    </row>
    <row r="421" spans="1:9" ht="60" x14ac:dyDescent="0.2">
      <c r="A421" s="262" t="s">
        <v>1010</v>
      </c>
      <c r="B421" s="249" t="s">
        <v>613</v>
      </c>
      <c r="C421" s="180" t="s">
        <v>29</v>
      </c>
      <c r="D421" s="180">
        <v>15</v>
      </c>
      <c r="F421" s="179">
        <f t="shared" si="6"/>
        <v>0</v>
      </c>
      <c r="G421" s="193"/>
      <c r="H421" s="180"/>
      <c r="I421" s="180"/>
    </row>
    <row r="422" spans="1:9" ht="84" x14ac:dyDescent="0.2">
      <c r="A422" s="262" t="s">
        <v>1011</v>
      </c>
      <c r="B422" s="249" t="s">
        <v>614</v>
      </c>
      <c r="C422" s="180" t="s">
        <v>29</v>
      </c>
      <c r="D422" s="180">
        <v>2</v>
      </c>
      <c r="F422" s="179">
        <f t="shared" si="6"/>
        <v>0</v>
      </c>
      <c r="G422" s="193"/>
      <c r="H422" s="180"/>
      <c r="I422" s="180"/>
    </row>
    <row r="423" spans="1:9" ht="72" x14ac:dyDescent="0.2">
      <c r="A423" s="262" t="s">
        <v>1012</v>
      </c>
      <c r="B423" s="249" t="s">
        <v>615</v>
      </c>
      <c r="C423" s="180" t="s">
        <v>29</v>
      </c>
      <c r="D423" s="180">
        <v>2</v>
      </c>
      <c r="F423" s="179">
        <f t="shared" si="6"/>
        <v>0</v>
      </c>
      <c r="G423" s="193"/>
      <c r="H423" s="180"/>
      <c r="I423" s="180"/>
    </row>
    <row r="424" spans="1:9" ht="24" x14ac:dyDescent="0.2">
      <c r="A424" s="262" t="s">
        <v>1013</v>
      </c>
      <c r="B424" s="249" t="s">
        <v>616</v>
      </c>
      <c r="C424" s="180" t="s">
        <v>29</v>
      </c>
      <c r="D424" s="180">
        <v>2</v>
      </c>
      <c r="F424" s="179">
        <f t="shared" si="6"/>
        <v>0</v>
      </c>
      <c r="G424" s="193"/>
      <c r="H424" s="180"/>
      <c r="I424" s="180"/>
    </row>
    <row r="425" spans="1:9" s="194" customFormat="1" ht="24" x14ac:dyDescent="0.2">
      <c r="A425" s="262" t="s">
        <v>1014</v>
      </c>
      <c r="B425" s="268" t="s">
        <v>1222</v>
      </c>
      <c r="C425" s="269" t="s">
        <v>29</v>
      </c>
      <c r="D425" s="269">
        <v>10</v>
      </c>
      <c r="E425" s="15"/>
      <c r="F425" s="179">
        <f t="shared" si="6"/>
        <v>0</v>
      </c>
    </row>
    <row r="426" spans="1:9" s="194" customFormat="1" ht="24" x14ac:dyDescent="0.2">
      <c r="A426" s="269" t="s">
        <v>1223</v>
      </c>
      <c r="B426" s="270" t="s">
        <v>1258</v>
      </c>
      <c r="C426" s="269"/>
      <c r="D426" s="269"/>
      <c r="E426" s="15"/>
      <c r="F426" s="179">
        <f t="shared" si="6"/>
        <v>0</v>
      </c>
    </row>
    <row r="427" spans="1:9" s="194" customFormat="1" ht="12" x14ac:dyDescent="0.2">
      <c r="A427" s="269" t="s">
        <v>1223</v>
      </c>
      <c r="B427" s="270" t="s">
        <v>1224</v>
      </c>
      <c r="C427" s="269"/>
      <c r="D427" s="269"/>
      <c r="E427" s="15"/>
      <c r="F427" s="179">
        <f t="shared" si="6"/>
        <v>0</v>
      </c>
    </row>
    <row r="428" spans="1:9" s="194" customFormat="1" ht="12" x14ac:dyDescent="0.2">
      <c r="A428" s="269"/>
      <c r="B428" s="270" t="s">
        <v>1225</v>
      </c>
      <c r="C428" s="269"/>
      <c r="D428" s="269"/>
      <c r="E428" s="15"/>
      <c r="F428" s="179">
        <f t="shared" si="6"/>
        <v>0</v>
      </c>
    </row>
    <row r="429" spans="1:9" s="194" customFormat="1" ht="24" x14ac:dyDescent="0.2">
      <c r="A429" s="269" t="s">
        <v>1223</v>
      </c>
      <c r="B429" s="270" t="s">
        <v>1226</v>
      </c>
      <c r="C429" s="269"/>
      <c r="D429" s="269"/>
      <c r="E429" s="15"/>
      <c r="F429" s="179">
        <f t="shared" si="6"/>
        <v>0</v>
      </c>
    </row>
    <row r="430" spans="1:9" s="194" customFormat="1" ht="36" x14ac:dyDescent="0.2">
      <c r="A430" s="269" t="s">
        <v>1223</v>
      </c>
      <c r="B430" s="270" t="s">
        <v>1227</v>
      </c>
      <c r="C430" s="269"/>
      <c r="D430" s="269"/>
      <c r="E430" s="15"/>
      <c r="F430" s="179">
        <f t="shared" si="6"/>
        <v>0</v>
      </c>
    </row>
    <row r="431" spans="1:9" s="194" customFormat="1" ht="48" x14ac:dyDescent="0.2">
      <c r="A431" s="269" t="s">
        <v>1223</v>
      </c>
      <c r="B431" s="270" t="s">
        <v>1228</v>
      </c>
      <c r="C431" s="269"/>
      <c r="D431" s="269"/>
      <c r="E431" s="15"/>
      <c r="F431" s="179">
        <f t="shared" si="6"/>
        <v>0</v>
      </c>
    </row>
    <row r="432" spans="1:9" s="194" customFormat="1" ht="60" x14ac:dyDescent="0.2">
      <c r="A432" s="262" t="s">
        <v>1015</v>
      </c>
      <c r="B432" s="271" t="s">
        <v>1259</v>
      </c>
      <c r="C432" s="272" t="s">
        <v>175</v>
      </c>
      <c r="D432" s="14">
        <v>150</v>
      </c>
      <c r="E432" s="160"/>
      <c r="F432" s="179">
        <f t="shared" si="6"/>
        <v>0</v>
      </c>
    </row>
    <row r="433" spans="1:6" s="194" customFormat="1" ht="12" x14ac:dyDescent="0.2">
      <c r="A433" s="13"/>
      <c r="B433" s="273" t="s">
        <v>1229</v>
      </c>
      <c r="C433" s="272"/>
      <c r="D433" s="14"/>
      <c r="E433" s="160"/>
      <c r="F433" s="179">
        <f t="shared" si="6"/>
        <v>0</v>
      </c>
    </row>
    <row r="434" spans="1:6" s="194" customFormat="1" ht="12" x14ac:dyDescent="0.2">
      <c r="A434" s="13"/>
      <c r="B434" s="273" t="s">
        <v>1230</v>
      </c>
      <c r="C434" s="272"/>
      <c r="D434" s="14"/>
      <c r="E434" s="160"/>
      <c r="F434" s="179">
        <f t="shared" si="6"/>
        <v>0</v>
      </c>
    </row>
    <row r="435" spans="1:6" s="194" customFormat="1" ht="24" x14ac:dyDescent="0.2">
      <c r="A435" s="13"/>
      <c r="B435" s="273" t="s">
        <v>1231</v>
      </c>
      <c r="C435" s="272"/>
      <c r="D435" s="14"/>
      <c r="E435" s="160"/>
      <c r="F435" s="179">
        <f t="shared" si="6"/>
        <v>0</v>
      </c>
    </row>
    <row r="436" spans="1:6" s="194" customFormat="1" ht="12" x14ac:dyDescent="0.2">
      <c r="A436" s="13"/>
      <c r="B436" s="273" t="s">
        <v>1232</v>
      </c>
      <c r="C436" s="272"/>
      <c r="D436" s="14"/>
      <c r="E436" s="160"/>
      <c r="F436" s="179">
        <f t="shared" si="6"/>
        <v>0</v>
      </c>
    </row>
    <row r="437" spans="1:6" s="194" customFormat="1" ht="48" x14ac:dyDescent="0.2">
      <c r="A437" s="13"/>
      <c r="B437" s="273" t="s">
        <v>1233</v>
      </c>
      <c r="C437" s="272"/>
      <c r="D437" s="14"/>
      <c r="E437" s="160"/>
      <c r="F437" s="179">
        <f t="shared" si="6"/>
        <v>0</v>
      </c>
    </row>
    <row r="438" spans="1:6" s="194" customFormat="1" ht="24" x14ac:dyDescent="0.2">
      <c r="A438" s="13"/>
      <c r="B438" s="273" t="s">
        <v>1234</v>
      </c>
      <c r="C438" s="272"/>
      <c r="D438" s="14"/>
      <c r="E438" s="160"/>
      <c r="F438" s="179">
        <f t="shared" si="6"/>
        <v>0</v>
      </c>
    </row>
    <row r="439" spans="1:6" s="194" customFormat="1" ht="48" x14ac:dyDescent="0.2">
      <c r="A439" s="13"/>
      <c r="B439" s="273" t="s">
        <v>1235</v>
      </c>
      <c r="C439" s="272"/>
      <c r="D439" s="14"/>
      <c r="E439" s="160"/>
      <c r="F439" s="179">
        <f t="shared" si="6"/>
        <v>0</v>
      </c>
    </row>
    <row r="440" spans="1:6" s="194" customFormat="1" ht="36" x14ac:dyDescent="0.2">
      <c r="A440" s="13"/>
      <c r="B440" s="273" t="s">
        <v>1236</v>
      </c>
      <c r="C440" s="272"/>
      <c r="D440" s="14"/>
      <c r="E440" s="160"/>
      <c r="F440" s="179">
        <f t="shared" si="6"/>
        <v>0</v>
      </c>
    </row>
    <row r="441" spans="1:6" s="194" customFormat="1" ht="60" x14ac:dyDescent="0.2">
      <c r="A441" s="262" t="s">
        <v>1016</v>
      </c>
      <c r="B441" s="271" t="s">
        <v>1237</v>
      </c>
      <c r="C441" s="272" t="s">
        <v>29</v>
      </c>
      <c r="D441" s="14">
        <v>192</v>
      </c>
      <c r="E441" s="160"/>
      <c r="F441" s="179">
        <f t="shared" si="6"/>
        <v>0</v>
      </c>
    </row>
    <row r="442" spans="1:6" s="194" customFormat="1" ht="24" x14ac:dyDescent="0.2">
      <c r="A442" s="13"/>
      <c r="B442" s="273" t="s">
        <v>1238</v>
      </c>
      <c r="C442" s="272"/>
      <c r="D442" s="14"/>
      <c r="E442" s="160"/>
      <c r="F442" s="179">
        <f t="shared" si="6"/>
        <v>0</v>
      </c>
    </row>
    <row r="443" spans="1:6" s="194" customFormat="1" ht="36" x14ac:dyDescent="0.2">
      <c r="A443" s="262" t="s">
        <v>1017</v>
      </c>
      <c r="B443" s="271" t="s">
        <v>1239</v>
      </c>
      <c r="C443" s="272" t="s">
        <v>29</v>
      </c>
      <c r="D443" s="269">
        <v>96</v>
      </c>
      <c r="E443" s="16"/>
      <c r="F443" s="179">
        <f t="shared" si="6"/>
        <v>0</v>
      </c>
    </row>
    <row r="444" spans="1:6" s="194" customFormat="1" ht="24" x14ac:dyDescent="0.2">
      <c r="A444" s="262" t="s">
        <v>1018</v>
      </c>
      <c r="B444" s="268" t="s">
        <v>1260</v>
      </c>
      <c r="C444" s="272" t="s">
        <v>175</v>
      </c>
      <c r="D444" s="14">
        <v>150</v>
      </c>
      <c r="E444" s="160"/>
      <c r="F444" s="179">
        <f t="shared" si="6"/>
        <v>0</v>
      </c>
    </row>
    <row r="445" spans="1:6" s="194" customFormat="1" ht="12" x14ac:dyDescent="0.2">
      <c r="A445" s="274"/>
      <c r="B445" s="270" t="s">
        <v>1229</v>
      </c>
      <c r="C445" s="275"/>
      <c r="D445" s="275"/>
      <c r="E445" s="161"/>
      <c r="F445" s="179">
        <f t="shared" si="6"/>
        <v>0</v>
      </c>
    </row>
    <row r="446" spans="1:6" s="194" customFormat="1" ht="12" x14ac:dyDescent="0.2">
      <c r="A446" s="274"/>
      <c r="B446" s="270" t="s">
        <v>1240</v>
      </c>
      <c r="C446" s="275"/>
      <c r="D446" s="275"/>
      <c r="E446" s="161"/>
      <c r="F446" s="179">
        <f t="shared" si="6"/>
        <v>0</v>
      </c>
    </row>
    <row r="447" spans="1:6" s="194" customFormat="1" ht="24" x14ac:dyDescent="0.2">
      <c r="A447" s="274"/>
      <c r="B447" s="270" t="s">
        <v>1241</v>
      </c>
      <c r="C447" s="275"/>
      <c r="D447" s="275"/>
      <c r="E447" s="161"/>
      <c r="F447" s="179">
        <f t="shared" si="6"/>
        <v>0</v>
      </c>
    </row>
    <row r="448" spans="1:6" s="194" customFormat="1" ht="12" x14ac:dyDescent="0.2">
      <c r="A448" s="274"/>
      <c r="B448" s="270" t="s">
        <v>1242</v>
      </c>
      <c r="C448" s="275"/>
      <c r="D448" s="275"/>
      <c r="E448" s="161"/>
      <c r="F448" s="179">
        <f t="shared" si="6"/>
        <v>0</v>
      </c>
    </row>
    <row r="449" spans="1:6" s="194" customFormat="1" ht="48" x14ac:dyDescent="0.2">
      <c r="A449" s="274"/>
      <c r="B449" s="270" t="s">
        <v>1233</v>
      </c>
      <c r="C449" s="275"/>
      <c r="D449" s="275"/>
      <c r="E449" s="161"/>
      <c r="F449" s="179">
        <f t="shared" si="6"/>
        <v>0</v>
      </c>
    </row>
    <row r="450" spans="1:6" s="194" customFormat="1" ht="24" x14ac:dyDescent="0.2">
      <c r="A450" s="274"/>
      <c r="B450" s="270" t="s">
        <v>1261</v>
      </c>
      <c r="C450" s="275"/>
      <c r="D450" s="275"/>
      <c r="E450" s="161"/>
      <c r="F450" s="179">
        <f t="shared" si="6"/>
        <v>0</v>
      </c>
    </row>
    <row r="451" spans="1:6" s="194" customFormat="1" ht="48" x14ac:dyDescent="0.2">
      <c r="A451" s="274"/>
      <c r="B451" s="270" t="s">
        <v>1235</v>
      </c>
      <c r="C451" s="275"/>
      <c r="D451" s="275"/>
      <c r="E451" s="161"/>
      <c r="F451" s="179">
        <f t="shared" si="6"/>
        <v>0</v>
      </c>
    </row>
    <row r="452" spans="1:6" s="194" customFormat="1" ht="36" x14ac:dyDescent="0.2">
      <c r="A452" s="274"/>
      <c r="B452" s="270" t="s">
        <v>1236</v>
      </c>
      <c r="C452" s="275"/>
      <c r="D452" s="275"/>
      <c r="E452" s="161"/>
      <c r="F452" s="179">
        <f t="shared" si="6"/>
        <v>0</v>
      </c>
    </row>
    <row r="453" spans="1:6" s="194" customFormat="1" ht="24" x14ac:dyDescent="0.2">
      <c r="A453" s="262" t="s">
        <v>1019</v>
      </c>
      <c r="B453" s="268" t="s">
        <v>1262</v>
      </c>
      <c r="C453" s="272" t="s">
        <v>175</v>
      </c>
      <c r="D453" s="14">
        <v>25</v>
      </c>
      <c r="E453" s="160"/>
      <c r="F453" s="179">
        <f t="shared" si="6"/>
        <v>0</v>
      </c>
    </row>
    <row r="454" spans="1:6" s="194" customFormat="1" ht="12" x14ac:dyDescent="0.2">
      <c r="A454" s="274"/>
      <c r="B454" s="270" t="s">
        <v>1229</v>
      </c>
      <c r="C454" s="275"/>
      <c r="D454" s="275"/>
      <c r="E454" s="161"/>
      <c r="F454" s="179">
        <f t="shared" si="6"/>
        <v>0</v>
      </c>
    </row>
    <row r="455" spans="1:6" s="194" customFormat="1" ht="12" x14ac:dyDescent="0.2">
      <c r="A455" s="274"/>
      <c r="B455" s="270" t="s">
        <v>1240</v>
      </c>
      <c r="C455" s="275"/>
      <c r="D455" s="275"/>
      <c r="E455" s="161"/>
      <c r="F455" s="179">
        <f t="shared" si="6"/>
        <v>0</v>
      </c>
    </row>
    <row r="456" spans="1:6" s="194" customFormat="1" ht="24" x14ac:dyDescent="0.2">
      <c r="A456" s="274"/>
      <c r="B456" s="270" t="s">
        <v>1241</v>
      </c>
      <c r="C456" s="275"/>
      <c r="D456" s="275"/>
      <c r="E456" s="161"/>
      <c r="F456" s="179">
        <f t="shared" si="6"/>
        <v>0</v>
      </c>
    </row>
    <row r="457" spans="1:6" s="194" customFormat="1" ht="12" x14ac:dyDescent="0.2">
      <c r="A457" s="274"/>
      <c r="B457" s="270" t="s">
        <v>1242</v>
      </c>
      <c r="C457" s="275"/>
      <c r="D457" s="275"/>
      <c r="E457" s="161"/>
      <c r="F457" s="179">
        <f t="shared" si="6"/>
        <v>0</v>
      </c>
    </row>
    <row r="458" spans="1:6" s="194" customFormat="1" ht="48" x14ac:dyDescent="0.2">
      <c r="A458" s="274"/>
      <c r="B458" s="270" t="s">
        <v>1233</v>
      </c>
      <c r="C458" s="275"/>
      <c r="D458" s="275"/>
      <c r="E458" s="161"/>
      <c r="F458" s="179">
        <f t="shared" si="6"/>
        <v>0</v>
      </c>
    </row>
    <row r="459" spans="1:6" s="194" customFormat="1" ht="24" x14ac:dyDescent="0.2">
      <c r="A459" s="274"/>
      <c r="B459" s="270" t="s">
        <v>1261</v>
      </c>
      <c r="C459" s="275"/>
      <c r="D459" s="275"/>
      <c r="E459" s="161"/>
      <c r="F459" s="179">
        <f t="shared" si="6"/>
        <v>0</v>
      </c>
    </row>
    <row r="460" spans="1:6" s="194" customFormat="1" ht="48" x14ac:dyDescent="0.2">
      <c r="A460" s="274"/>
      <c r="B460" s="270" t="s">
        <v>1235</v>
      </c>
      <c r="C460" s="275"/>
      <c r="D460" s="275"/>
      <c r="E460" s="161"/>
      <c r="F460" s="179">
        <f t="shared" si="6"/>
        <v>0</v>
      </c>
    </row>
    <row r="461" spans="1:6" s="194" customFormat="1" ht="36" x14ac:dyDescent="0.2">
      <c r="A461" s="274"/>
      <c r="B461" s="270" t="s">
        <v>1236</v>
      </c>
      <c r="C461" s="275"/>
      <c r="D461" s="275"/>
      <c r="E461" s="161"/>
      <c r="F461" s="179">
        <f t="shared" si="6"/>
        <v>0</v>
      </c>
    </row>
    <row r="462" spans="1:6" s="194" customFormat="1" ht="60" x14ac:dyDescent="0.2">
      <c r="A462" s="262" t="s">
        <v>1020</v>
      </c>
      <c r="B462" s="271" t="s">
        <v>1243</v>
      </c>
      <c r="C462" s="272" t="s">
        <v>29</v>
      </c>
      <c r="D462" s="14">
        <v>288</v>
      </c>
      <c r="E462" s="160"/>
      <c r="F462" s="179">
        <f t="shared" si="6"/>
        <v>0</v>
      </c>
    </row>
    <row r="463" spans="1:6" s="194" customFormat="1" ht="24" x14ac:dyDescent="0.2">
      <c r="A463" s="13"/>
      <c r="B463" s="273" t="s">
        <v>1244</v>
      </c>
      <c r="C463" s="272"/>
      <c r="D463" s="14"/>
      <c r="E463" s="160"/>
      <c r="F463" s="179">
        <f t="shared" ref="F463:F488" si="7">D463*E463</f>
        <v>0</v>
      </c>
    </row>
    <row r="464" spans="1:6" s="194" customFormat="1" ht="36" x14ac:dyDescent="0.2">
      <c r="A464" s="262" t="s">
        <v>1021</v>
      </c>
      <c r="B464" s="271" t="s">
        <v>1245</v>
      </c>
      <c r="C464" s="272" t="s">
        <v>29</v>
      </c>
      <c r="D464" s="269">
        <v>144</v>
      </c>
      <c r="E464" s="16"/>
      <c r="F464" s="179">
        <f t="shared" si="7"/>
        <v>0</v>
      </c>
    </row>
    <row r="465" spans="1:10" s="194" customFormat="1" ht="12" x14ac:dyDescent="0.2">
      <c r="A465" s="262" t="s">
        <v>1022</v>
      </c>
      <c r="B465" s="270" t="s">
        <v>1246</v>
      </c>
      <c r="C465" s="272" t="s">
        <v>29</v>
      </c>
      <c r="D465" s="269">
        <v>18</v>
      </c>
      <c r="E465" s="16"/>
      <c r="F465" s="179">
        <f t="shared" si="7"/>
        <v>0</v>
      </c>
    </row>
    <row r="466" spans="1:10" s="194" customFormat="1" ht="13.5" customHeight="1" x14ac:dyDescent="0.2">
      <c r="A466" s="262" t="s">
        <v>1023</v>
      </c>
      <c r="B466" s="270" t="s">
        <v>1255</v>
      </c>
      <c r="C466" s="272" t="s">
        <v>29</v>
      </c>
      <c r="D466" s="269">
        <v>480</v>
      </c>
      <c r="E466" s="16"/>
      <c r="F466" s="179">
        <f t="shared" si="7"/>
        <v>0</v>
      </c>
    </row>
    <row r="467" spans="1:10" s="194" customFormat="1" ht="24" x14ac:dyDescent="0.2">
      <c r="A467" s="262" t="s">
        <v>1024</v>
      </c>
      <c r="B467" s="276" t="s">
        <v>1247</v>
      </c>
      <c r="C467" s="272" t="s">
        <v>29</v>
      </c>
      <c r="D467" s="269">
        <v>10</v>
      </c>
      <c r="E467" s="15"/>
      <c r="F467" s="179">
        <f t="shared" si="7"/>
        <v>0</v>
      </c>
    </row>
    <row r="468" spans="1:10" s="194" customFormat="1" ht="12" x14ac:dyDescent="0.2">
      <c r="A468" s="274"/>
      <c r="B468" s="276" t="s">
        <v>1248</v>
      </c>
      <c r="C468" s="275"/>
      <c r="D468" s="275"/>
      <c r="E468" s="161"/>
      <c r="F468" s="179">
        <f t="shared" si="7"/>
        <v>0</v>
      </c>
    </row>
    <row r="469" spans="1:10" s="194" customFormat="1" ht="12" x14ac:dyDescent="0.2">
      <c r="A469" s="274"/>
      <c r="B469" s="276" t="s">
        <v>1224</v>
      </c>
      <c r="C469" s="275"/>
      <c r="D469" s="275"/>
      <c r="E469" s="161"/>
      <c r="F469" s="179">
        <f t="shared" si="7"/>
        <v>0</v>
      </c>
    </row>
    <row r="470" spans="1:10" s="194" customFormat="1" ht="48" x14ac:dyDescent="0.2">
      <c r="A470" s="274"/>
      <c r="B470" s="276" t="s">
        <v>1228</v>
      </c>
      <c r="C470" s="275"/>
      <c r="D470" s="275"/>
      <c r="E470" s="161"/>
      <c r="F470" s="179">
        <f t="shared" si="7"/>
        <v>0</v>
      </c>
    </row>
    <row r="471" spans="1:10" s="194" customFormat="1" ht="24" x14ac:dyDescent="0.2">
      <c r="A471" s="262" t="s">
        <v>1025</v>
      </c>
      <c r="B471" s="268" t="s">
        <v>1252</v>
      </c>
      <c r="C471" s="272" t="s">
        <v>175</v>
      </c>
      <c r="D471" s="14">
        <v>6000</v>
      </c>
      <c r="E471" s="160"/>
      <c r="F471" s="179">
        <f t="shared" si="7"/>
        <v>0</v>
      </c>
    </row>
    <row r="472" spans="1:10" s="194" customFormat="1" ht="47.25" customHeight="1" x14ac:dyDescent="0.2">
      <c r="A472" s="274"/>
      <c r="B472" s="270" t="s">
        <v>1253</v>
      </c>
      <c r="C472" s="275"/>
      <c r="D472" s="275"/>
      <c r="E472" s="161"/>
      <c r="F472" s="179">
        <f t="shared" si="7"/>
        <v>0</v>
      </c>
      <c r="J472" s="195"/>
    </row>
    <row r="473" spans="1:10" s="194" customFormat="1" ht="36" x14ac:dyDescent="0.2">
      <c r="A473" s="274"/>
      <c r="B473" s="270" t="s">
        <v>1236</v>
      </c>
      <c r="C473" s="275"/>
      <c r="D473" s="275"/>
      <c r="E473" s="161"/>
      <c r="F473" s="179">
        <f t="shared" si="7"/>
        <v>0</v>
      </c>
    </row>
    <row r="474" spans="1:10" s="194" customFormat="1" ht="12" x14ac:dyDescent="0.2">
      <c r="A474" s="262" t="s">
        <v>1026</v>
      </c>
      <c r="B474" s="277" t="s">
        <v>1249</v>
      </c>
      <c r="C474" s="272" t="s">
        <v>29</v>
      </c>
      <c r="D474" s="269">
        <v>480</v>
      </c>
      <c r="E474" s="16"/>
      <c r="F474" s="179">
        <f t="shared" si="7"/>
        <v>0</v>
      </c>
    </row>
    <row r="475" spans="1:10" s="194" customFormat="1" ht="12" x14ac:dyDescent="0.2">
      <c r="A475" s="274"/>
      <c r="B475" s="277" t="s">
        <v>1263</v>
      </c>
      <c r="C475" s="275"/>
      <c r="D475" s="275"/>
      <c r="E475" s="161"/>
      <c r="F475" s="179">
        <f t="shared" si="7"/>
        <v>0</v>
      </c>
    </row>
    <row r="476" spans="1:10" s="194" customFormat="1" ht="24" x14ac:dyDescent="0.2">
      <c r="A476" s="274"/>
      <c r="B476" s="277" t="s">
        <v>1267</v>
      </c>
      <c r="C476" s="275"/>
      <c r="D476" s="275"/>
      <c r="E476" s="161"/>
      <c r="F476" s="179">
        <f t="shared" si="7"/>
        <v>0</v>
      </c>
      <c r="J476" s="196"/>
    </row>
    <row r="477" spans="1:10" s="194" customFormat="1" ht="12.75" customHeight="1" x14ac:dyDescent="0.2">
      <c r="A477" s="274"/>
      <c r="B477" s="277" t="s">
        <v>1250</v>
      </c>
      <c r="C477" s="275"/>
      <c r="D477" s="275"/>
      <c r="E477" s="161"/>
      <c r="F477" s="179">
        <f t="shared" si="7"/>
        <v>0</v>
      </c>
    </row>
    <row r="478" spans="1:10" s="194" customFormat="1" ht="12" x14ac:dyDescent="0.2">
      <c r="A478" s="274"/>
      <c r="B478" s="277" t="s">
        <v>1251</v>
      </c>
      <c r="C478" s="275"/>
      <c r="D478" s="275"/>
      <c r="E478" s="161"/>
      <c r="F478" s="179">
        <f t="shared" si="7"/>
        <v>0</v>
      </c>
    </row>
    <row r="479" spans="1:10" ht="132" x14ac:dyDescent="0.2">
      <c r="A479" s="262" t="s">
        <v>1027</v>
      </c>
      <c r="B479" s="249" t="s">
        <v>621</v>
      </c>
      <c r="C479" s="180" t="s">
        <v>29</v>
      </c>
      <c r="D479" s="180">
        <v>240</v>
      </c>
      <c r="F479" s="179">
        <f t="shared" si="7"/>
        <v>0</v>
      </c>
      <c r="G479" s="193"/>
      <c r="H479" s="180"/>
      <c r="I479" s="180"/>
    </row>
    <row r="480" spans="1:10" s="197" customFormat="1" ht="409.5" x14ac:dyDescent="0.2">
      <c r="A480" s="262" t="s">
        <v>1028</v>
      </c>
      <c r="B480" s="249" t="s">
        <v>1256</v>
      </c>
      <c r="C480" s="180" t="s">
        <v>29</v>
      </c>
      <c r="D480" s="180">
        <v>96</v>
      </c>
      <c r="E480" s="159"/>
      <c r="F480" s="179">
        <f t="shared" si="7"/>
        <v>0</v>
      </c>
      <c r="G480" s="193"/>
      <c r="H480" s="180"/>
      <c r="I480" s="180"/>
      <c r="J480" s="174"/>
    </row>
    <row r="481" spans="1:10" s="197" customFormat="1" ht="409.5" x14ac:dyDescent="0.2">
      <c r="A481" s="262" t="s">
        <v>1029</v>
      </c>
      <c r="B481" s="249" t="s">
        <v>1257</v>
      </c>
      <c r="C481" s="180" t="s">
        <v>29</v>
      </c>
      <c r="D481" s="180">
        <v>144</v>
      </c>
      <c r="E481" s="159"/>
      <c r="F481" s="179">
        <f t="shared" si="7"/>
        <v>0</v>
      </c>
      <c r="G481" s="193"/>
      <c r="H481" s="180"/>
      <c r="I481" s="180"/>
      <c r="J481" s="174"/>
    </row>
    <row r="482" spans="1:10" ht="72" x14ac:dyDescent="0.2">
      <c r="A482" s="262" t="s">
        <v>1030</v>
      </c>
      <c r="B482" s="249" t="s">
        <v>617</v>
      </c>
      <c r="C482" s="180"/>
      <c r="D482" s="180"/>
      <c r="F482" s="179">
        <f t="shared" si="7"/>
        <v>0</v>
      </c>
      <c r="G482" s="193"/>
      <c r="H482" s="180"/>
      <c r="I482" s="180"/>
    </row>
    <row r="483" spans="1:10" ht="48" x14ac:dyDescent="0.2">
      <c r="A483" s="249"/>
      <c r="B483" s="249" t="s">
        <v>519</v>
      </c>
      <c r="C483" s="180"/>
      <c r="D483" s="180"/>
      <c r="F483" s="179">
        <f t="shared" si="7"/>
        <v>0</v>
      </c>
      <c r="G483" s="193"/>
      <c r="H483" s="180"/>
      <c r="I483" s="180"/>
    </row>
    <row r="484" spans="1:10" ht="96" x14ac:dyDescent="0.2">
      <c r="A484" s="249"/>
      <c r="B484" s="249" t="s">
        <v>520</v>
      </c>
      <c r="C484" s="180"/>
      <c r="D484" s="180"/>
      <c r="F484" s="179">
        <f t="shared" si="7"/>
        <v>0</v>
      </c>
      <c r="G484" s="193"/>
      <c r="H484" s="180"/>
      <c r="I484" s="180"/>
    </row>
    <row r="485" spans="1:10" x14ac:dyDescent="0.2">
      <c r="A485" s="262" t="s">
        <v>1264</v>
      </c>
      <c r="B485" s="249" t="s">
        <v>618</v>
      </c>
      <c r="C485" s="180" t="s">
        <v>175</v>
      </c>
      <c r="D485" s="180">
        <v>70</v>
      </c>
      <c r="F485" s="179">
        <f t="shared" si="7"/>
        <v>0</v>
      </c>
      <c r="G485" s="193"/>
      <c r="H485" s="180"/>
      <c r="I485" s="180"/>
    </row>
    <row r="486" spans="1:10" x14ac:dyDescent="0.2">
      <c r="A486" s="262" t="s">
        <v>1265</v>
      </c>
      <c r="B486" s="249" t="s">
        <v>619</v>
      </c>
      <c r="C486" s="180" t="s">
        <v>175</v>
      </c>
      <c r="D486" s="180">
        <v>20</v>
      </c>
      <c r="F486" s="179">
        <f t="shared" si="7"/>
        <v>0</v>
      </c>
      <c r="G486" s="193"/>
      <c r="H486" s="180"/>
      <c r="I486" s="180"/>
    </row>
    <row r="487" spans="1:10" x14ac:dyDescent="0.2">
      <c r="A487" s="262" t="s">
        <v>1266</v>
      </c>
      <c r="B487" s="249" t="s">
        <v>620</v>
      </c>
      <c r="C487" s="180" t="s">
        <v>175</v>
      </c>
      <c r="D487" s="180">
        <v>40</v>
      </c>
      <c r="F487" s="179">
        <f t="shared" si="7"/>
        <v>0</v>
      </c>
      <c r="G487" s="193"/>
      <c r="H487" s="180"/>
      <c r="I487" s="180"/>
    </row>
    <row r="488" spans="1:10" ht="24" x14ac:dyDescent="0.2">
      <c r="A488" s="262" t="s">
        <v>1254</v>
      </c>
      <c r="B488" s="246" t="s">
        <v>622</v>
      </c>
      <c r="C488" s="247" t="s">
        <v>33</v>
      </c>
      <c r="D488" s="247">
        <v>1</v>
      </c>
      <c r="E488" s="158"/>
      <c r="F488" s="178">
        <f t="shared" si="7"/>
        <v>0</v>
      </c>
      <c r="G488" s="193"/>
      <c r="H488" s="180"/>
      <c r="I488" s="180"/>
    </row>
    <row r="489" spans="1:10" x14ac:dyDescent="0.2">
      <c r="A489" s="244" t="s">
        <v>909</v>
      </c>
      <c r="B489" s="76" t="s">
        <v>572</v>
      </c>
      <c r="C489" s="176"/>
      <c r="D489" s="176"/>
      <c r="E489" s="157"/>
      <c r="F489" s="175">
        <f>SUM(F382:F488)</f>
        <v>0</v>
      </c>
      <c r="G489" s="177"/>
      <c r="H489" s="176"/>
      <c r="I489" s="176"/>
    </row>
    <row r="490" spans="1:10" x14ac:dyDescent="0.2">
      <c r="A490" s="244"/>
      <c r="B490" s="76"/>
      <c r="C490" s="176"/>
      <c r="D490" s="176"/>
      <c r="E490" s="157"/>
      <c r="F490" s="179"/>
      <c r="G490" s="177"/>
      <c r="H490" s="176"/>
      <c r="I490" s="176"/>
    </row>
    <row r="491" spans="1:10" x14ac:dyDescent="0.2">
      <c r="A491" s="244" t="s">
        <v>910</v>
      </c>
      <c r="B491" s="278" t="s">
        <v>623</v>
      </c>
      <c r="C491" s="176"/>
      <c r="D491" s="176"/>
      <c r="E491" s="157"/>
      <c r="F491" s="179">
        <f t="shared" ref="F491:F538" si="8">D491*E491</f>
        <v>0</v>
      </c>
      <c r="G491" s="181"/>
      <c r="H491" s="176"/>
      <c r="I491" s="176"/>
    </row>
    <row r="492" spans="1:10" ht="36" x14ac:dyDescent="0.2">
      <c r="A492" s="262" t="s">
        <v>1031</v>
      </c>
      <c r="B492" s="249" t="s">
        <v>625</v>
      </c>
      <c r="C492" s="180" t="s">
        <v>33</v>
      </c>
      <c r="D492" s="180">
        <v>1</v>
      </c>
      <c r="F492" s="179">
        <f t="shared" si="8"/>
        <v>0</v>
      </c>
      <c r="G492" s="192"/>
      <c r="H492" s="180"/>
      <c r="I492" s="180"/>
    </row>
    <row r="493" spans="1:10" ht="24" x14ac:dyDescent="0.2">
      <c r="A493" s="262" t="s">
        <v>600</v>
      </c>
      <c r="B493" s="248" t="s">
        <v>626</v>
      </c>
      <c r="C493" s="267"/>
      <c r="D493" s="267"/>
      <c r="F493" s="179">
        <f t="shared" si="8"/>
        <v>0</v>
      </c>
      <c r="G493" s="192"/>
      <c r="H493" s="180"/>
      <c r="I493" s="180"/>
    </row>
    <row r="494" spans="1:10" ht="60" x14ac:dyDescent="0.2">
      <c r="A494" s="262" t="s">
        <v>1032</v>
      </c>
      <c r="B494" s="251" t="s">
        <v>627</v>
      </c>
      <c r="C494" s="250" t="s">
        <v>33</v>
      </c>
      <c r="D494" s="279">
        <v>2</v>
      </c>
      <c r="F494" s="179">
        <f t="shared" si="8"/>
        <v>0</v>
      </c>
      <c r="G494" s="192"/>
      <c r="H494" s="180"/>
      <c r="I494" s="180"/>
    </row>
    <row r="495" spans="1:10" ht="54" customHeight="1" x14ac:dyDescent="0.2">
      <c r="A495" s="262" t="s">
        <v>1033</v>
      </c>
      <c r="B495" s="249" t="s">
        <v>628</v>
      </c>
      <c r="C495" s="250" t="s">
        <v>29</v>
      </c>
      <c r="D495" s="279">
        <v>2</v>
      </c>
      <c r="F495" s="179">
        <f t="shared" si="8"/>
        <v>0</v>
      </c>
      <c r="G495" s="192"/>
      <c r="H495" s="180"/>
      <c r="I495" s="180"/>
    </row>
    <row r="496" spans="1:10" ht="54.75" customHeight="1" x14ac:dyDescent="0.2">
      <c r="A496" s="262" t="s">
        <v>1034</v>
      </c>
      <c r="B496" s="249" t="s">
        <v>629</v>
      </c>
      <c r="C496" s="250" t="s">
        <v>29</v>
      </c>
      <c r="D496" s="279">
        <v>2</v>
      </c>
      <c r="F496" s="179">
        <f t="shared" si="8"/>
        <v>0</v>
      </c>
      <c r="G496" s="192"/>
      <c r="H496" s="180"/>
      <c r="I496" s="180"/>
    </row>
    <row r="497" spans="1:9" x14ac:dyDescent="0.2">
      <c r="A497" s="262" t="s">
        <v>1035</v>
      </c>
      <c r="B497" s="251" t="s">
        <v>630</v>
      </c>
      <c r="C497" s="250" t="s">
        <v>29</v>
      </c>
      <c r="D497" s="250">
        <v>4</v>
      </c>
      <c r="E497" s="162"/>
      <c r="F497" s="179">
        <f t="shared" si="8"/>
        <v>0</v>
      </c>
      <c r="G497" s="198"/>
      <c r="H497" s="180"/>
      <c r="I497" s="180"/>
    </row>
    <row r="498" spans="1:9" ht="409.5" x14ac:dyDescent="0.2">
      <c r="A498" s="262" t="s">
        <v>1036</v>
      </c>
      <c r="B498" s="249" t="s">
        <v>631</v>
      </c>
      <c r="C498" s="180" t="s">
        <v>29</v>
      </c>
      <c r="D498" s="180">
        <v>12</v>
      </c>
      <c r="F498" s="179">
        <f t="shared" si="8"/>
        <v>0</v>
      </c>
      <c r="G498" s="192"/>
      <c r="H498" s="180"/>
      <c r="I498" s="180"/>
    </row>
    <row r="499" spans="1:9" ht="96" x14ac:dyDescent="0.2">
      <c r="A499" s="262" t="s">
        <v>1037</v>
      </c>
      <c r="B499" s="249" t="s">
        <v>632</v>
      </c>
      <c r="C499" s="180" t="s">
        <v>29</v>
      </c>
      <c r="D499" s="180">
        <v>6</v>
      </c>
      <c r="F499" s="179">
        <f t="shared" si="8"/>
        <v>0</v>
      </c>
      <c r="G499" s="192"/>
      <c r="H499" s="180"/>
      <c r="I499" s="180"/>
    </row>
    <row r="500" spans="1:9" ht="48" x14ac:dyDescent="0.2">
      <c r="A500" s="262" t="s">
        <v>1038</v>
      </c>
      <c r="B500" s="249" t="s">
        <v>633</v>
      </c>
      <c r="C500" s="180" t="s">
        <v>29</v>
      </c>
      <c r="D500" s="180">
        <v>4</v>
      </c>
      <c r="F500" s="179">
        <f t="shared" si="8"/>
        <v>0</v>
      </c>
      <c r="G500" s="192"/>
      <c r="H500" s="180"/>
      <c r="I500" s="180"/>
    </row>
    <row r="501" spans="1:9" ht="88.5" customHeight="1" x14ac:dyDescent="0.2">
      <c r="A501" s="262" t="s">
        <v>1039</v>
      </c>
      <c r="B501" s="249" t="s">
        <v>634</v>
      </c>
      <c r="C501" s="180" t="s">
        <v>29</v>
      </c>
      <c r="D501" s="180">
        <v>8</v>
      </c>
      <c r="F501" s="179">
        <f t="shared" si="8"/>
        <v>0</v>
      </c>
      <c r="G501" s="192"/>
      <c r="H501" s="180"/>
      <c r="I501" s="180"/>
    </row>
    <row r="502" spans="1:9" x14ac:dyDescent="0.2">
      <c r="A502" s="262" t="s">
        <v>1040</v>
      </c>
      <c r="B502" s="251" t="s">
        <v>635</v>
      </c>
      <c r="C502" s="250" t="s">
        <v>29</v>
      </c>
      <c r="D502" s="279">
        <v>2</v>
      </c>
      <c r="F502" s="179">
        <f t="shared" si="8"/>
        <v>0</v>
      </c>
      <c r="G502" s="192"/>
      <c r="H502" s="180"/>
      <c r="I502" s="180"/>
    </row>
    <row r="503" spans="1:9" x14ac:dyDescent="0.2">
      <c r="A503" s="262" t="s">
        <v>1041</v>
      </c>
      <c r="B503" s="251" t="s">
        <v>636</v>
      </c>
      <c r="C503" s="250" t="s">
        <v>29</v>
      </c>
      <c r="D503" s="279">
        <v>2</v>
      </c>
      <c r="F503" s="179">
        <f t="shared" si="8"/>
        <v>0</v>
      </c>
      <c r="G503" s="192"/>
      <c r="H503" s="180"/>
      <c r="I503" s="180"/>
    </row>
    <row r="504" spans="1:9" ht="24" x14ac:dyDescent="0.2">
      <c r="A504" s="262" t="s">
        <v>1042</v>
      </c>
      <c r="B504" s="251" t="s">
        <v>637</v>
      </c>
      <c r="C504" s="250" t="s">
        <v>29</v>
      </c>
      <c r="D504" s="279">
        <v>1</v>
      </c>
      <c r="F504" s="179">
        <f t="shared" si="8"/>
        <v>0</v>
      </c>
      <c r="G504" s="192"/>
      <c r="H504" s="180"/>
      <c r="I504" s="180"/>
    </row>
    <row r="505" spans="1:9" x14ac:dyDescent="0.2">
      <c r="A505" s="262" t="s">
        <v>1043</v>
      </c>
      <c r="B505" s="251" t="s">
        <v>638</v>
      </c>
      <c r="C505" s="250" t="s">
        <v>29</v>
      </c>
      <c r="D505" s="279">
        <v>1</v>
      </c>
      <c r="F505" s="179">
        <f t="shared" si="8"/>
        <v>0</v>
      </c>
      <c r="G505" s="192"/>
      <c r="H505" s="180"/>
      <c r="I505" s="180"/>
    </row>
    <row r="506" spans="1:9" ht="36" x14ac:dyDescent="0.2">
      <c r="A506" s="262" t="s">
        <v>1044</v>
      </c>
      <c r="B506" s="251" t="s">
        <v>639</v>
      </c>
      <c r="C506" s="250" t="s">
        <v>175</v>
      </c>
      <c r="D506" s="279">
        <v>40</v>
      </c>
      <c r="F506" s="179">
        <f t="shared" si="8"/>
        <v>0</v>
      </c>
      <c r="G506" s="192"/>
      <c r="H506" s="180"/>
      <c r="I506" s="180"/>
    </row>
    <row r="507" spans="1:9" ht="36" x14ac:dyDescent="0.2">
      <c r="A507" s="262" t="s">
        <v>1045</v>
      </c>
      <c r="B507" s="251" t="s">
        <v>640</v>
      </c>
      <c r="C507" s="250" t="s">
        <v>175</v>
      </c>
      <c r="D507" s="279">
        <v>120</v>
      </c>
      <c r="F507" s="179">
        <f t="shared" si="8"/>
        <v>0</v>
      </c>
      <c r="G507" s="192"/>
      <c r="H507" s="180"/>
      <c r="I507" s="180"/>
    </row>
    <row r="508" spans="1:9" x14ac:dyDescent="0.2">
      <c r="A508" s="262" t="s">
        <v>1046</v>
      </c>
      <c r="B508" s="251" t="s">
        <v>641</v>
      </c>
      <c r="C508" s="250" t="s">
        <v>175</v>
      </c>
      <c r="D508" s="279">
        <v>1</v>
      </c>
      <c r="F508" s="179">
        <f t="shared" si="8"/>
        <v>0</v>
      </c>
      <c r="G508" s="192"/>
      <c r="H508" s="180"/>
      <c r="I508" s="180"/>
    </row>
    <row r="509" spans="1:9" ht="24" x14ac:dyDescent="0.2">
      <c r="A509" s="262" t="s">
        <v>1047</v>
      </c>
      <c r="B509" s="251" t="s">
        <v>642</v>
      </c>
      <c r="C509" s="250" t="s">
        <v>175</v>
      </c>
      <c r="D509" s="279">
        <v>24</v>
      </c>
      <c r="F509" s="179">
        <f t="shared" si="8"/>
        <v>0</v>
      </c>
      <c r="G509" s="192"/>
      <c r="H509" s="180"/>
      <c r="I509" s="180"/>
    </row>
    <row r="510" spans="1:9" x14ac:dyDescent="0.2">
      <c r="A510" s="262" t="s">
        <v>1048</v>
      </c>
      <c r="B510" s="251" t="s">
        <v>643</v>
      </c>
      <c r="C510" s="250" t="s">
        <v>175</v>
      </c>
      <c r="D510" s="279">
        <v>155</v>
      </c>
      <c r="F510" s="179">
        <f t="shared" si="8"/>
        <v>0</v>
      </c>
      <c r="G510" s="192"/>
      <c r="H510" s="180"/>
      <c r="I510" s="180"/>
    </row>
    <row r="511" spans="1:9" x14ac:dyDescent="0.2">
      <c r="A511" s="262" t="s">
        <v>1049</v>
      </c>
      <c r="B511" s="251" t="s">
        <v>644</v>
      </c>
      <c r="C511" s="250" t="s">
        <v>33</v>
      </c>
      <c r="D511" s="279">
        <v>1</v>
      </c>
      <c r="F511" s="179">
        <f t="shared" si="8"/>
        <v>0</v>
      </c>
      <c r="G511" s="192"/>
      <c r="H511" s="180"/>
      <c r="I511" s="180"/>
    </row>
    <row r="512" spans="1:9" ht="36" x14ac:dyDescent="0.2">
      <c r="A512" s="262" t="s">
        <v>1050</v>
      </c>
      <c r="B512" s="251" t="s">
        <v>645</v>
      </c>
      <c r="C512" s="250" t="s">
        <v>33</v>
      </c>
      <c r="D512" s="279">
        <v>1</v>
      </c>
      <c r="F512" s="179">
        <f t="shared" si="8"/>
        <v>0</v>
      </c>
      <c r="G512" s="192"/>
      <c r="H512" s="180"/>
      <c r="I512" s="180"/>
    </row>
    <row r="513" spans="1:10" x14ac:dyDescent="0.2">
      <c r="A513" s="262" t="s">
        <v>1051</v>
      </c>
      <c r="B513" s="251" t="s">
        <v>646</v>
      </c>
      <c r="C513" s="250" t="s">
        <v>33</v>
      </c>
      <c r="D513" s="279">
        <v>1</v>
      </c>
      <c r="F513" s="179">
        <f t="shared" si="8"/>
        <v>0</v>
      </c>
      <c r="G513" s="192"/>
      <c r="H513" s="180"/>
      <c r="I513" s="180"/>
    </row>
    <row r="514" spans="1:10" x14ac:dyDescent="0.2">
      <c r="A514" s="262" t="s">
        <v>1052</v>
      </c>
      <c r="B514" s="251" t="s">
        <v>647</v>
      </c>
      <c r="C514" s="250" t="s">
        <v>33</v>
      </c>
      <c r="D514" s="279">
        <v>2</v>
      </c>
      <c r="F514" s="179">
        <f t="shared" si="8"/>
        <v>0</v>
      </c>
      <c r="G514" s="192"/>
      <c r="H514" s="180"/>
      <c r="I514" s="180"/>
    </row>
    <row r="515" spans="1:10" ht="24" x14ac:dyDescent="0.2">
      <c r="A515" s="262" t="s">
        <v>1053</v>
      </c>
      <c r="B515" s="251" t="s">
        <v>648</v>
      </c>
      <c r="C515" s="250" t="s">
        <v>33</v>
      </c>
      <c r="D515" s="279">
        <v>1</v>
      </c>
      <c r="F515" s="179">
        <f t="shared" si="8"/>
        <v>0</v>
      </c>
      <c r="G515" s="192"/>
      <c r="H515" s="180"/>
      <c r="I515" s="180"/>
    </row>
    <row r="516" spans="1:10" s="105" customFormat="1" x14ac:dyDescent="0.2">
      <c r="A516" s="262" t="s">
        <v>610</v>
      </c>
      <c r="B516" s="248" t="s">
        <v>649</v>
      </c>
      <c r="C516" s="180"/>
      <c r="D516" s="180"/>
      <c r="E516" s="159"/>
      <c r="F516" s="179">
        <f t="shared" si="8"/>
        <v>0</v>
      </c>
      <c r="G516" s="192"/>
      <c r="H516" s="180"/>
      <c r="I516" s="180"/>
      <c r="J516" s="174"/>
    </row>
    <row r="517" spans="1:10" ht="409.5" x14ac:dyDescent="0.2">
      <c r="A517" s="262" t="s">
        <v>1054</v>
      </c>
      <c r="B517" s="249" t="s">
        <v>631</v>
      </c>
      <c r="C517" s="180" t="s">
        <v>29</v>
      </c>
      <c r="D517" s="180">
        <v>8</v>
      </c>
      <c r="F517" s="179">
        <f t="shared" si="8"/>
        <v>0</v>
      </c>
      <c r="G517" s="192"/>
      <c r="H517" s="180"/>
      <c r="I517" s="176"/>
    </row>
    <row r="518" spans="1:10" ht="88.5" customHeight="1" x14ac:dyDescent="0.2">
      <c r="A518" s="262" t="s">
        <v>1055</v>
      </c>
      <c r="B518" s="249" t="s">
        <v>632</v>
      </c>
      <c r="C518" s="180" t="s">
        <v>29</v>
      </c>
      <c r="D518" s="180">
        <v>8</v>
      </c>
      <c r="F518" s="179">
        <f t="shared" si="8"/>
        <v>0</v>
      </c>
      <c r="G518" s="192"/>
      <c r="H518" s="180"/>
      <c r="I518" s="176"/>
    </row>
    <row r="519" spans="1:10" ht="41.25" customHeight="1" x14ac:dyDescent="0.2">
      <c r="A519" s="262" t="s">
        <v>1056</v>
      </c>
      <c r="B519" s="249" t="s">
        <v>633</v>
      </c>
      <c r="C519" s="180" t="s">
        <v>29</v>
      </c>
      <c r="D519" s="180">
        <v>6</v>
      </c>
      <c r="F519" s="179">
        <f t="shared" si="8"/>
        <v>0</v>
      </c>
      <c r="G519" s="192"/>
      <c r="H519" s="180"/>
      <c r="I519" s="176"/>
    </row>
    <row r="520" spans="1:10" ht="96" x14ac:dyDescent="0.2">
      <c r="A520" s="262" t="s">
        <v>1057</v>
      </c>
      <c r="B520" s="249" t="s">
        <v>634</v>
      </c>
      <c r="C520" s="180" t="s">
        <v>29</v>
      </c>
      <c r="D520" s="180">
        <v>4</v>
      </c>
      <c r="F520" s="179">
        <f t="shared" si="8"/>
        <v>0</v>
      </c>
      <c r="G520" s="192"/>
      <c r="H520" s="180"/>
      <c r="I520" s="176"/>
    </row>
    <row r="521" spans="1:10" ht="288" x14ac:dyDescent="0.2">
      <c r="A521" s="262" t="s">
        <v>1058</v>
      </c>
      <c r="B521" s="249" t="s">
        <v>650</v>
      </c>
      <c r="C521" s="180" t="s">
        <v>29</v>
      </c>
      <c r="D521" s="180">
        <v>12</v>
      </c>
      <c r="F521" s="179">
        <f t="shared" si="8"/>
        <v>0</v>
      </c>
      <c r="G521" s="192"/>
      <c r="H521" s="180"/>
      <c r="I521" s="180"/>
    </row>
    <row r="522" spans="1:10" ht="210" customHeight="1" x14ac:dyDescent="0.2">
      <c r="A522" s="262" t="s">
        <v>1059</v>
      </c>
      <c r="B522" s="251" t="s">
        <v>651</v>
      </c>
      <c r="C522" s="180" t="s">
        <v>29</v>
      </c>
      <c r="D522" s="180">
        <v>1</v>
      </c>
      <c r="F522" s="179">
        <f t="shared" si="8"/>
        <v>0</v>
      </c>
      <c r="G522" s="192"/>
      <c r="H522" s="180"/>
      <c r="I522" s="180"/>
    </row>
    <row r="523" spans="1:10" ht="90" customHeight="1" x14ac:dyDescent="0.2">
      <c r="A523" s="262" t="s">
        <v>1060</v>
      </c>
      <c r="B523" s="251" t="s">
        <v>652</v>
      </c>
      <c r="C523" s="180" t="s">
        <v>29</v>
      </c>
      <c r="D523" s="180">
        <v>1</v>
      </c>
      <c r="F523" s="179">
        <f t="shared" si="8"/>
        <v>0</v>
      </c>
      <c r="G523" s="192"/>
      <c r="H523" s="180"/>
      <c r="I523" s="180"/>
    </row>
    <row r="524" spans="1:10" ht="29.25" customHeight="1" x14ac:dyDescent="0.2">
      <c r="A524" s="262" t="s">
        <v>1061</v>
      </c>
      <c r="B524" s="251" t="s">
        <v>653</v>
      </c>
      <c r="C524" s="180" t="s">
        <v>29</v>
      </c>
      <c r="D524" s="180">
        <v>2</v>
      </c>
      <c r="F524" s="179">
        <f t="shared" si="8"/>
        <v>0</v>
      </c>
      <c r="G524" s="192"/>
      <c r="H524" s="180"/>
      <c r="I524" s="180"/>
    </row>
    <row r="525" spans="1:10" ht="60.75" customHeight="1" x14ac:dyDescent="0.2">
      <c r="A525" s="262" t="s">
        <v>1062</v>
      </c>
      <c r="B525" s="251" t="s">
        <v>654</v>
      </c>
      <c r="C525" s="180" t="s">
        <v>29</v>
      </c>
      <c r="D525" s="180">
        <v>30</v>
      </c>
      <c r="F525" s="179">
        <f t="shared" si="8"/>
        <v>0</v>
      </c>
      <c r="G525" s="192"/>
      <c r="H525" s="180"/>
      <c r="I525" s="180"/>
    </row>
    <row r="526" spans="1:10" ht="33" customHeight="1" x14ac:dyDescent="0.2">
      <c r="A526" s="262" t="s">
        <v>1063</v>
      </c>
      <c r="B526" s="251" t="s">
        <v>655</v>
      </c>
      <c r="C526" s="180" t="s">
        <v>29</v>
      </c>
      <c r="D526" s="180">
        <v>21</v>
      </c>
      <c r="F526" s="179">
        <f t="shared" si="8"/>
        <v>0</v>
      </c>
      <c r="G526" s="192"/>
      <c r="H526" s="180"/>
      <c r="I526" s="180"/>
    </row>
    <row r="527" spans="1:10" ht="25.5" customHeight="1" x14ac:dyDescent="0.2">
      <c r="A527" s="262" t="s">
        <v>1064</v>
      </c>
      <c r="B527" s="251" t="s">
        <v>656</v>
      </c>
      <c r="C527" s="180" t="s">
        <v>657</v>
      </c>
      <c r="D527" s="180">
        <v>1</v>
      </c>
      <c r="F527" s="179">
        <f t="shared" si="8"/>
        <v>0</v>
      </c>
      <c r="G527" s="192"/>
      <c r="H527" s="180"/>
      <c r="I527" s="180"/>
    </row>
    <row r="528" spans="1:10" ht="27.75" customHeight="1" x14ac:dyDescent="0.2">
      <c r="A528" s="262" t="s">
        <v>1065</v>
      </c>
      <c r="B528" s="251" t="s">
        <v>658</v>
      </c>
      <c r="C528" s="180" t="s">
        <v>657</v>
      </c>
      <c r="D528" s="180">
        <v>1</v>
      </c>
      <c r="F528" s="179">
        <f t="shared" si="8"/>
        <v>0</v>
      </c>
      <c r="G528" s="192"/>
      <c r="H528" s="180"/>
      <c r="I528" s="180"/>
    </row>
    <row r="529" spans="1:10" ht="24" customHeight="1" x14ac:dyDescent="0.2">
      <c r="A529" s="262" t="s">
        <v>1066</v>
      </c>
      <c r="B529" s="251" t="s">
        <v>659</v>
      </c>
      <c r="C529" s="180" t="s">
        <v>29</v>
      </c>
      <c r="D529" s="180">
        <v>3</v>
      </c>
      <c r="F529" s="179">
        <f t="shared" si="8"/>
        <v>0</v>
      </c>
      <c r="G529" s="192"/>
      <c r="H529" s="180"/>
      <c r="I529" s="180"/>
    </row>
    <row r="530" spans="1:10" ht="29.25" customHeight="1" x14ac:dyDescent="0.2">
      <c r="A530" s="262" t="s">
        <v>1067</v>
      </c>
      <c r="B530" s="251" t="s">
        <v>660</v>
      </c>
      <c r="C530" s="180" t="s">
        <v>29</v>
      </c>
      <c r="D530" s="180">
        <v>3</v>
      </c>
      <c r="F530" s="179">
        <f t="shared" si="8"/>
        <v>0</v>
      </c>
      <c r="G530" s="192"/>
      <c r="H530" s="180"/>
      <c r="I530" s="180"/>
    </row>
    <row r="531" spans="1:10" ht="135" customHeight="1" x14ac:dyDescent="0.2">
      <c r="A531" s="262" t="s">
        <v>1068</v>
      </c>
      <c r="B531" s="249" t="s">
        <v>661</v>
      </c>
      <c r="C531" s="180" t="s">
        <v>175</v>
      </c>
      <c r="D531" s="180">
        <v>15</v>
      </c>
      <c r="F531" s="179">
        <f t="shared" si="8"/>
        <v>0</v>
      </c>
      <c r="G531" s="192"/>
      <c r="H531" s="180"/>
      <c r="I531" s="180"/>
    </row>
    <row r="532" spans="1:10" ht="30" customHeight="1" x14ac:dyDescent="0.2">
      <c r="A532" s="262" t="s">
        <v>1069</v>
      </c>
      <c r="B532" s="249" t="s">
        <v>662</v>
      </c>
      <c r="C532" s="250" t="s">
        <v>175</v>
      </c>
      <c r="D532" s="279">
        <v>20</v>
      </c>
      <c r="F532" s="179">
        <f t="shared" si="8"/>
        <v>0</v>
      </c>
      <c r="G532" s="192"/>
      <c r="H532" s="180"/>
      <c r="I532" s="180"/>
    </row>
    <row r="533" spans="1:10" ht="25.5" customHeight="1" x14ac:dyDescent="0.2">
      <c r="A533" s="262" t="s">
        <v>1070</v>
      </c>
      <c r="B533" s="249" t="s">
        <v>663</v>
      </c>
      <c r="C533" s="250" t="s">
        <v>175</v>
      </c>
      <c r="D533" s="279">
        <v>15</v>
      </c>
      <c r="F533" s="179">
        <f t="shared" si="8"/>
        <v>0</v>
      </c>
      <c r="G533" s="192"/>
      <c r="H533" s="180"/>
      <c r="I533" s="180"/>
    </row>
    <row r="534" spans="1:10" ht="30" customHeight="1" x14ac:dyDescent="0.2">
      <c r="A534" s="262" t="s">
        <v>1071</v>
      </c>
      <c r="B534" s="249" t="s">
        <v>664</v>
      </c>
      <c r="C534" s="250" t="s">
        <v>175</v>
      </c>
      <c r="D534" s="279">
        <v>35</v>
      </c>
      <c r="F534" s="179">
        <f t="shared" si="8"/>
        <v>0</v>
      </c>
      <c r="G534" s="192"/>
      <c r="H534" s="180"/>
      <c r="I534" s="180"/>
    </row>
    <row r="535" spans="1:10" ht="28.5" customHeight="1" x14ac:dyDescent="0.2">
      <c r="A535" s="262" t="s">
        <v>1072</v>
      </c>
      <c r="B535" s="249" t="s">
        <v>665</v>
      </c>
      <c r="C535" s="250" t="s">
        <v>175</v>
      </c>
      <c r="D535" s="279">
        <v>15</v>
      </c>
      <c r="F535" s="179">
        <f t="shared" si="8"/>
        <v>0</v>
      </c>
      <c r="G535" s="192"/>
      <c r="H535" s="180"/>
      <c r="I535" s="180"/>
    </row>
    <row r="536" spans="1:10" ht="41.25" customHeight="1" x14ac:dyDescent="0.2">
      <c r="A536" s="262" t="s">
        <v>1073</v>
      </c>
      <c r="B536" s="249" t="s">
        <v>666</v>
      </c>
      <c r="C536" s="250" t="s">
        <v>175</v>
      </c>
      <c r="D536" s="279">
        <v>35</v>
      </c>
      <c r="F536" s="179">
        <f t="shared" si="8"/>
        <v>0</v>
      </c>
      <c r="G536" s="192"/>
      <c r="H536" s="180"/>
      <c r="I536" s="180"/>
    </row>
    <row r="537" spans="1:10" ht="72" x14ac:dyDescent="0.2">
      <c r="A537" s="262" t="s">
        <v>1074</v>
      </c>
      <c r="B537" s="249" t="s">
        <v>667</v>
      </c>
      <c r="C537" s="250" t="s">
        <v>29</v>
      </c>
      <c r="D537" s="279">
        <v>2</v>
      </c>
      <c r="F537" s="179">
        <f t="shared" si="8"/>
        <v>0</v>
      </c>
      <c r="G537" s="192"/>
      <c r="H537" s="180"/>
      <c r="I537" s="180"/>
    </row>
    <row r="538" spans="1:10" s="105" customFormat="1" x14ac:dyDescent="0.2">
      <c r="A538" s="262" t="s">
        <v>612</v>
      </c>
      <c r="B538" s="248" t="s">
        <v>668</v>
      </c>
      <c r="C538" s="180"/>
      <c r="D538" s="180"/>
      <c r="E538" s="159"/>
      <c r="F538" s="179">
        <f t="shared" si="8"/>
        <v>0</v>
      </c>
      <c r="G538" s="192"/>
      <c r="H538" s="180"/>
      <c r="I538" s="180"/>
      <c r="J538" s="174"/>
    </row>
    <row r="539" spans="1:10" ht="36" x14ac:dyDescent="0.2">
      <c r="A539" s="262" t="s">
        <v>1075</v>
      </c>
      <c r="B539" s="251" t="s">
        <v>669</v>
      </c>
      <c r="C539" s="180" t="s">
        <v>33</v>
      </c>
      <c r="D539" s="180">
        <v>1</v>
      </c>
      <c r="F539" s="179">
        <f t="shared" ref="F539:F575" si="9">D539*E539</f>
        <v>0</v>
      </c>
      <c r="G539" s="192"/>
      <c r="H539" s="180"/>
      <c r="I539" s="180"/>
    </row>
    <row r="540" spans="1:10" x14ac:dyDescent="0.2">
      <c r="A540" s="262" t="s">
        <v>1076</v>
      </c>
      <c r="B540" s="249" t="s">
        <v>670</v>
      </c>
      <c r="C540" s="180" t="s">
        <v>29</v>
      </c>
      <c r="D540" s="180">
        <v>12</v>
      </c>
      <c r="F540" s="179">
        <f t="shared" si="9"/>
        <v>0</v>
      </c>
      <c r="G540" s="192"/>
      <c r="H540" s="180"/>
      <c r="I540" s="180"/>
    </row>
    <row r="541" spans="1:10" ht="24" x14ac:dyDescent="0.2">
      <c r="A541" s="262" t="s">
        <v>1077</v>
      </c>
      <c r="B541" s="249" t="s">
        <v>671</v>
      </c>
      <c r="C541" s="180" t="s">
        <v>29</v>
      </c>
      <c r="D541" s="180">
        <v>23</v>
      </c>
      <c r="F541" s="179">
        <f t="shared" si="9"/>
        <v>0</v>
      </c>
      <c r="G541" s="192"/>
      <c r="H541" s="180"/>
      <c r="I541" s="180"/>
    </row>
    <row r="542" spans="1:10" x14ac:dyDescent="0.2">
      <c r="A542" s="262" t="s">
        <v>1078</v>
      </c>
      <c r="B542" s="249" t="s">
        <v>672</v>
      </c>
      <c r="C542" s="180" t="s">
        <v>29</v>
      </c>
      <c r="D542" s="180">
        <v>16</v>
      </c>
      <c r="F542" s="179">
        <f t="shared" si="9"/>
        <v>0</v>
      </c>
      <c r="G542" s="192"/>
      <c r="H542" s="180"/>
      <c r="I542" s="180"/>
    </row>
    <row r="543" spans="1:10" ht="24" x14ac:dyDescent="0.2">
      <c r="A543" s="262" t="s">
        <v>1079</v>
      </c>
      <c r="B543" s="251" t="s">
        <v>673</v>
      </c>
      <c r="C543" s="180" t="s">
        <v>33</v>
      </c>
      <c r="D543" s="180">
        <v>1</v>
      </c>
      <c r="F543" s="179">
        <f t="shared" si="9"/>
        <v>0</v>
      </c>
      <c r="G543" s="192"/>
      <c r="H543" s="180"/>
      <c r="I543" s="180"/>
    </row>
    <row r="544" spans="1:10" ht="24" x14ac:dyDescent="0.2">
      <c r="A544" s="262" t="s">
        <v>1080</v>
      </c>
      <c r="B544" s="251" t="s">
        <v>674</v>
      </c>
      <c r="C544" s="180" t="s">
        <v>29</v>
      </c>
      <c r="D544" s="180">
        <v>1</v>
      </c>
      <c r="F544" s="179">
        <f t="shared" si="9"/>
        <v>0</v>
      </c>
      <c r="G544" s="192"/>
      <c r="H544" s="180"/>
      <c r="I544" s="180"/>
    </row>
    <row r="545" spans="1:9" x14ac:dyDescent="0.2">
      <c r="A545" s="262" t="s">
        <v>1081</v>
      </c>
      <c r="B545" s="251" t="s">
        <v>675</v>
      </c>
      <c r="C545" s="180" t="s">
        <v>29</v>
      </c>
      <c r="D545" s="180">
        <v>30</v>
      </c>
      <c r="F545" s="179">
        <f t="shared" si="9"/>
        <v>0</v>
      </c>
      <c r="G545" s="192"/>
      <c r="H545" s="180"/>
      <c r="I545" s="180"/>
    </row>
    <row r="546" spans="1:9" ht="48" x14ac:dyDescent="0.2">
      <c r="A546" s="262" t="s">
        <v>1082</v>
      </c>
      <c r="B546" s="249" t="s">
        <v>676</v>
      </c>
      <c r="C546" s="180" t="s">
        <v>33</v>
      </c>
      <c r="D546" s="180">
        <v>1</v>
      </c>
      <c r="F546" s="179">
        <f t="shared" si="9"/>
        <v>0</v>
      </c>
      <c r="G546" s="192"/>
      <c r="H546" s="180"/>
      <c r="I546" s="180"/>
    </row>
    <row r="547" spans="1:9" ht="24" x14ac:dyDescent="0.2">
      <c r="A547" s="262" t="s">
        <v>1083</v>
      </c>
      <c r="B547" s="251" t="s">
        <v>677</v>
      </c>
      <c r="C547" s="180" t="s">
        <v>29</v>
      </c>
      <c r="D547" s="180">
        <v>50</v>
      </c>
      <c r="F547" s="179">
        <f t="shared" si="9"/>
        <v>0</v>
      </c>
      <c r="G547" s="192"/>
      <c r="H547" s="180"/>
      <c r="I547" s="180"/>
    </row>
    <row r="548" spans="1:9" ht="36" x14ac:dyDescent="0.2">
      <c r="A548" s="262" t="s">
        <v>1084</v>
      </c>
      <c r="B548" s="249" t="s">
        <v>678</v>
      </c>
      <c r="C548" s="180" t="s">
        <v>29</v>
      </c>
      <c r="D548" s="180">
        <v>55</v>
      </c>
      <c r="F548" s="179">
        <f t="shared" si="9"/>
        <v>0</v>
      </c>
      <c r="G548" s="192"/>
      <c r="H548" s="180"/>
      <c r="I548" s="180"/>
    </row>
    <row r="549" spans="1:9" ht="36" x14ac:dyDescent="0.2">
      <c r="A549" s="262" t="s">
        <v>1085</v>
      </c>
      <c r="B549" s="249" t="s">
        <v>679</v>
      </c>
      <c r="C549" s="180" t="s">
        <v>29</v>
      </c>
      <c r="D549" s="180">
        <v>2</v>
      </c>
      <c r="F549" s="179">
        <f t="shared" si="9"/>
        <v>0</v>
      </c>
      <c r="G549" s="192"/>
      <c r="H549" s="180"/>
      <c r="I549" s="180"/>
    </row>
    <row r="550" spans="1:9" ht="60" x14ac:dyDescent="0.2">
      <c r="A550" s="262" t="s">
        <v>1086</v>
      </c>
      <c r="B550" s="249" t="s">
        <v>680</v>
      </c>
      <c r="C550" s="180" t="s">
        <v>29</v>
      </c>
      <c r="D550" s="180">
        <v>2</v>
      </c>
      <c r="F550" s="179">
        <f t="shared" si="9"/>
        <v>0</v>
      </c>
      <c r="G550" s="192"/>
      <c r="H550" s="180"/>
      <c r="I550" s="180"/>
    </row>
    <row r="551" spans="1:9" ht="48" x14ac:dyDescent="0.2">
      <c r="A551" s="262" t="s">
        <v>1087</v>
      </c>
      <c r="B551" s="249" t="s">
        <v>681</v>
      </c>
      <c r="C551" s="180" t="s">
        <v>29</v>
      </c>
      <c r="D551" s="180">
        <v>1</v>
      </c>
      <c r="F551" s="179">
        <f t="shared" si="9"/>
        <v>0</v>
      </c>
      <c r="G551" s="192"/>
      <c r="H551" s="180"/>
      <c r="I551" s="180"/>
    </row>
    <row r="552" spans="1:9" ht="27" customHeight="1" x14ac:dyDescent="0.2">
      <c r="A552" s="262" t="s">
        <v>1088</v>
      </c>
      <c r="B552" s="249" t="s">
        <v>682</v>
      </c>
      <c r="C552" s="180" t="s">
        <v>33</v>
      </c>
      <c r="D552" s="180">
        <v>1</v>
      </c>
      <c r="F552" s="179">
        <f t="shared" si="9"/>
        <v>0</v>
      </c>
      <c r="G552" s="192"/>
      <c r="H552" s="180"/>
      <c r="I552" s="180"/>
    </row>
    <row r="553" spans="1:9" ht="41.25" customHeight="1" x14ac:dyDescent="0.2">
      <c r="A553" s="262" t="s">
        <v>1089</v>
      </c>
      <c r="B553" s="249" t="s">
        <v>683</v>
      </c>
      <c r="C553" s="180" t="s">
        <v>33</v>
      </c>
      <c r="D553" s="180">
        <v>1</v>
      </c>
      <c r="F553" s="179">
        <f t="shared" si="9"/>
        <v>0</v>
      </c>
      <c r="G553" s="192"/>
      <c r="H553" s="180"/>
      <c r="I553" s="180"/>
    </row>
    <row r="554" spans="1:9" ht="36" x14ac:dyDescent="0.2">
      <c r="A554" s="262" t="s">
        <v>1090</v>
      </c>
      <c r="B554" s="249" t="s">
        <v>684</v>
      </c>
      <c r="C554" s="180" t="s">
        <v>29</v>
      </c>
      <c r="D554" s="180">
        <v>1</v>
      </c>
      <c r="F554" s="179">
        <f t="shared" si="9"/>
        <v>0</v>
      </c>
      <c r="G554" s="192"/>
      <c r="H554" s="180"/>
      <c r="I554" s="180"/>
    </row>
    <row r="555" spans="1:9" ht="24" x14ac:dyDescent="0.2">
      <c r="A555" s="262" t="s">
        <v>1091</v>
      </c>
      <c r="B555" s="246" t="s">
        <v>685</v>
      </c>
      <c r="C555" s="266" t="s">
        <v>33</v>
      </c>
      <c r="D555" s="280">
        <v>1</v>
      </c>
      <c r="E555" s="158"/>
      <c r="F555" s="178">
        <f t="shared" si="9"/>
        <v>0</v>
      </c>
      <c r="G555" s="192"/>
      <c r="H555" s="180"/>
      <c r="I555" s="180"/>
    </row>
    <row r="556" spans="1:9" x14ac:dyDescent="0.2">
      <c r="A556" s="244" t="s">
        <v>910</v>
      </c>
      <c r="B556" s="278" t="s">
        <v>623</v>
      </c>
      <c r="C556" s="176"/>
      <c r="D556" s="176"/>
      <c r="E556" s="157"/>
      <c r="F556" s="175">
        <f>SUM(F491:F555)</f>
        <v>0</v>
      </c>
      <c r="G556" s="181"/>
      <c r="H556" s="176"/>
      <c r="I556" s="176"/>
    </row>
    <row r="557" spans="1:9" x14ac:dyDescent="0.2">
      <c r="A557" s="244"/>
      <c r="B557" s="278"/>
      <c r="C557" s="176"/>
      <c r="D557" s="176"/>
      <c r="E557" s="157"/>
      <c r="F557" s="179"/>
      <c r="G557" s="181"/>
      <c r="H557" s="176"/>
      <c r="I557" s="176"/>
    </row>
    <row r="558" spans="1:9" ht="24" x14ac:dyDescent="0.2">
      <c r="A558" s="244" t="s">
        <v>911</v>
      </c>
      <c r="B558" s="278" t="s">
        <v>686</v>
      </c>
      <c r="C558" s="180"/>
      <c r="D558" s="281"/>
      <c r="F558" s="179">
        <f t="shared" si="9"/>
        <v>0</v>
      </c>
      <c r="G558" s="62"/>
      <c r="H558" s="180"/>
      <c r="I558" s="180"/>
    </row>
    <row r="559" spans="1:9" ht="48" x14ac:dyDescent="0.2">
      <c r="A559" s="251"/>
      <c r="B559" s="251" t="s">
        <v>687</v>
      </c>
      <c r="C559" s="180"/>
      <c r="D559" s="281"/>
      <c r="F559" s="179">
        <f t="shared" si="9"/>
        <v>0</v>
      </c>
      <c r="G559" s="62"/>
      <c r="H559" s="183"/>
      <c r="I559" s="180"/>
    </row>
    <row r="560" spans="1:9" ht="48" x14ac:dyDescent="0.2">
      <c r="A560" s="251"/>
      <c r="B560" s="251" t="s">
        <v>688</v>
      </c>
      <c r="C560" s="180"/>
      <c r="D560" s="281"/>
      <c r="F560" s="179">
        <f t="shared" si="9"/>
        <v>0</v>
      </c>
      <c r="G560" s="62"/>
      <c r="H560" s="183"/>
      <c r="I560" s="180"/>
    </row>
    <row r="561" spans="1:9" ht="24" x14ac:dyDescent="0.2">
      <c r="A561" s="251"/>
      <c r="B561" s="251" t="s">
        <v>689</v>
      </c>
      <c r="C561" s="180"/>
      <c r="D561" s="281"/>
      <c r="F561" s="179">
        <f t="shared" si="9"/>
        <v>0</v>
      </c>
      <c r="G561" s="62"/>
      <c r="H561" s="183"/>
      <c r="I561" s="180"/>
    </row>
    <row r="562" spans="1:9" ht="24" x14ac:dyDescent="0.2">
      <c r="A562" s="251"/>
      <c r="B562" s="251" t="s">
        <v>690</v>
      </c>
      <c r="C562" s="180"/>
      <c r="D562" s="281"/>
      <c r="F562" s="179">
        <f t="shared" si="9"/>
        <v>0</v>
      </c>
      <c r="G562" s="62"/>
      <c r="H562" s="183"/>
      <c r="I562" s="180"/>
    </row>
    <row r="563" spans="1:9" ht="36" x14ac:dyDescent="0.2">
      <c r="A563" s="251"/>
      <c r="B563" s="251" t="s">
        <v>691</v>
      </c>
      <c r="C563" s="180"/>
      <c r="D563" s="281"/>
      <c r="F563" s="179">
        <f t="shared" si="9"/>
        <v>0</v>
      </c>
      <c r="G563" s="62"/>
      <c r="H563" s="183"/>
      <c r="I563" s="180"/>
    </row>
    <row r="564" spans="1:9" ht="48" x14ac:dyDescent="0.2">
      <c r="A564" s="262" t="s">
        <v>1092</v>
      </c>
      <c r="B564" s="249" t="s">
        <v>693</v>
      </c>
      <c r="C564" s="180" t="s">
        <v>29</v>
      </c>
      <c r="D564" s="281">
        <v>3</v>
      </c>
      <c r="F564" s="179">
        <f t="shared" si="9"/>
        <v>0</v>
      </c>
      <c r="G564" s="62"/>
      <c r="H564" s="180"/>
      <c r="I564" s="180"/>
    </row>
    <row r="565" spans="1:9" ht="60" x14ac:dyDescent="0.2">
      <c r="A565" s="262" t="s">
        <v>1093</v>
      </c>
      <c r="B565" s="249" t="s">
        <v>695</v>
      </c>
      <c r="C565" s="180" t="s">
        <v>29</v>
      </c>
      <c r="D565" s="281">
        <v>1</v>
      </c>
      <c r="F565" s="179">
        <f t="shared" si="9"/>
        <v>0</v>
      </c>
      <c r="G565" s="62"/>
      <c r="H565" s="180"/>
      <c r="I565" s="180"/>
    </row>
    <row r="566" spans="1:9" ht="48" x14ac:dyDescent="0.2">
      <c r="A566" s="262" t="s">
        <v>1094</v>
      </c>
      <c r="B566" s="249" t="s">
        <v>697</v>
      </c>
      <c r="C566" s="180" t="s">
        <v>29</v>
      </c>
      <c r="D566" s="281">
        <v>2</v>
      </c>
      <c r="F566" s="179">
        <f t="shared" si="9"/>
        <v>0</v>
      </c>
      <c r="G566" s="62"/>
      <c r="H566" s="180"/>
      <c r="I566" s="180"/>
    </row>
    <row r="567" spans="1:9" x14ac:dyDescent="0.2">
      <c r="A567" s="262" t="s">
        <v>1095</v>
      </c>
      <c r="B567" s="249" t="s">
        <v>698</v>
      </c>
      <c r="C567" s="180" t="s">
        <v>175</v>
      </c>
      <c r="D567" s="281">
        <v>100</v>
      </c>
      <c r="F567" s="179">
        <f t="shared" si="9"/>
        <v>0</v>
      </c>
      <c r="G567" s="62"/>
      <c r="H567" s="180"/>
      <c r="I567" s="180"/>
    </row>
    <row r="568" spans="1:9" ht="24" x14ac:dyDescent="0.2">
      <c r="A568" s="262" t="s">
        <v>1096</v>
      </c>
      <c r="B568" s="249" t="s">
        <v>699</v>
      </c>
      <c r="C568" s="180" t="s">
        <v>29</v>
      </c>
      <c r="D568" s="281">
        <v>32</v>
      </c>
      <c r="F568" s="179">
        <f t="shared" si="9"/>
        <v>0</v>
      </c>
      <c r="G568" s="62"/>
      <c r="H568" s="180"/>
      <c r="I568" s="180"/>
    </row>
    <row r="569" spans="1:9" x14ac:dyDescent="0.2">
      <c r="A569" s="262" t="s">
        <v>1097</v>
      </c>
      <c r="B569" s="249" t="s">
        <v>700</v>
      </c>
      <c r="C569" s="180" t="s">
        <v>175</v>
      </c>
      <c r="D569" s="281">
        <v>50</v>
      </c>
      <c r="F569" s="179">
        <f t="shared" si="9"/>
        <v>0</v>
      </c>
      <c r="G569" s="62"/>
      <c r="H569" s="180"/>
      <c r="I569" s="180"/>
    </row>
    <row r="570" spans="1:9" x14ac:dyDescent="0.2">
      <c r="A570" s="262" t="s">
        <v>1098</v>
      </c>
      <c r="B570" s="249" t="s">
        <v>701</v>
      </c>
      <c r="C570" s="180" t="s">
        <v>175</v>
      </c>
      <c r="D570" s="281">
        <v>15</v>
      </c>
      <c r="F570" s="179">
        <f t="shared" si="9"/>
        <v>0</v>
      </c>
      <c r="G570" s="62"/>
      <c r="H570" s="180"/>
      <c r="I570" s="180"/>
    </row>
    <row r="571" spans="1:9" x14ac:dyDescent="0.2">
      <c r="A571" s="262" t="s">
        <v>1099</v>
      </c>
      <c r="B571" s="249" t="s">
        <v>702</v>
      </c>
      <c r="C571" s="180" t="s">
        <v>175</v>
      </c>
      <c r="D571" s="281">
        <v>200</v>
      </c>
      <c r="F571" s="179">
        <f t="shared" si="9"/>
        <v>0</v>
      </c>
      <c r="G571" s="62"/>
      <c r="H571" s="180"/>
      <c r="I571" s="180"/>
    </row>
    <row r="572" spans="1:9" ht="48" x14ac:dyDescent="0.2">
      <c r="A572" s="262" t="s">
        <v>1100</v>
      </c>
      <c r="B572" s="249" t="s">
        <v>703</v>
      </c>
      <c r="C572" s="180" t="s">
        <v>175</v>
      </c>
      <c r="D572" s="281">
        <v>200</v>
      </c>
      <c r="F572" s="179">
        <f t="shared" si="9"/>
        <v>0</v>
      </c>
      <c r="G572" s="62"/>
      <c r="H572" s="180"/>
      <c r="I572" s="180"/>
    </row>
    <row r="573" spans="1:9" ht="48" x14ac:dyDescent="0.2">
      <c r="A573" s="262" t="s">
        <v>1101</v>
      </c>
      <c r="B573" s="249" t="s">
        <v>704</v>
      </c>
      <c r="C573" s="180" t="s">
        <v>175</v>
      </c>
      <c r="D573" s="281">
        <v>200</v>
      </c>
      <c r="F573" s="179">
        <f t="shared" si="9"/>
        <v>0</v>
      </c>
      <c r="G573" s="62"/>
      <c r="H573" s="180"/>
      <c r="I573" s="180"/>
    </row>
    <row r="574" spans="1:9" ht="36" x14ac:dyDescent="0.2">
      <c r="A574" s="262" t="s">
        <v>1102</v>
      </c>
      <c r="B574" s="251" t="s">
        <v>705</v>
      </c>
      <c r="C574" s="250" t="s">
        <v>33</v>
      </c>
      <c r="D574" s="251">
        <v>1</v>
      </c>
      <c r="E574" s="162"/>
      <c r="F574" s="179">
        <f t="shared" si="9"/>
        <v>0</v>
      </c>
      <c r="G574" s="180"/>
      <c r="H574" s="180"/>
      <c r="I574" s="180"/>
    </row>
    <row r="575" spans="1:9" x14ac:dyDescent="0.2">
      <c r="A575" s="262" t="s">
        <v>1103</v>
      </c>
      <c r="B575" s="263" t="s">
        <v>706</v>
      </c>
      <c r="C575" s="266" t="s">
        <v>33</v>
      </c>
      <c r="D575" s="263">
        <v>1</v>
      </c>
      <c r="E575" s="163"/>
      <c r="F575" s="178">
        <f t="shared" si="9"/>
        <v>0</v>
      </c>
      <c r="G575" s="180"/>
      <c r="H575" s="180"/>
      <c r="I575" s="180"/>
    </row>
    <row r="576" spans="1:9" ht="24" x14ac:dyDescent="0.2">
      <c r="A576" s="244" t="s">
        <v>911</v>
      </c>
      <c r="B576" s="278" t="s">
        <v>686</v>
      </c>
      <c r="C576" s="180"/>
      <c r="D576" s="281"/>
      <c r="F576" s="175">
        <f>SUM(F558:F575)</f>
        <v>0</v>
      </c>
      <c r="G576" s="62"/>
      <c r="H576" s="180"/>
      <c r="I576" s="180"/>
    </row>
    <row r="577" spans="1:10" x14ac:dyDescent="0.2">
      <c r="A577" s="244"/>
      <c r="B577" s="278"/>
      <c r="C577" s="180"/>
      <c r="D577" s="281"/>
      <c r="F577" s="175"/>
      <c r="G577" s="62"/>
      <c r="H577" s="180"/>
      <c r="I577" s="180"/>
    </row>
    <row r="578" spans="1:10" ht="24" x14ac:dyDescent="0.2">
      <c r="A578" s="244" t="s">
        <v>165</v>
      </c>
      <c r="B578" s="282" t="s">
        <v>707</v>
      </c>
      <c r="C578" s="283"/>
      <c r="D578" s="284"/>
      <c r="E578" s="164"/>
      <c r="F578" s="199"/>
      <c r="G578" s="200"/>
      <c r="H578" s="201"/>
      <c r="I578" s="202"/>
      <c r="J578" s="39"/>
    </row>
    <row r="579" spans="1:10" s="105" customFormat="1" x14ac:dyDescent="0.2">
      <c r="A579" s="245" t="s">
        <v>692</v>
      </c>
      <c r="B579" s="285" t="s">
        <v>709</v>
      </c>
      <c r="C579" s="286"/>
      <c r="D579" s="287"/>
      <c r="E579" s="165"/>
      <c r="F579" s="203"/>
      <c r="G579" s="204"/>
      <c r="H579" s="205"/>
      <c r="I579" s="206"/>
    </row>
    <row r="580" spans="1:10" ht="60" x14ac:dyDescent="0.2">
      <c r="A580" s="245" t="s">
        <v>1104</v>
      </c>
      <c r="B580" s="288" t="s">
        <v>710</v>
      </c>
      <c r="C580" s="286" t="s">
        <v>29</v>
      </c>
      <c r="D580" s="286">
        <v>5</v>
      </c>
      <c r="E580" s="165"/>
      <c r="F580" s="203">
        <f>D580*E580</f>
        <v>0</v>
      </c>
      <c r="G580" s="204"/>
      <c r="H580" s="205"/>
      <c r="I580" s="202"/>
      <c r="J580" s="39"/>
    </row>
    <row r="581" spans="1:10" x14ac:dyDescent="0.2">
      <c r="A581" s="245" t="s">
        <v>694</v>
      </c>
      <c r="B581" s="289" t="s">
        <v>711</v>
      </c>
      <c r="C581" s="286"/>
      <c r="D581" s="286"/>
      <c r="E581" s="165"/>
      <c r="F581" s="203">
        <f t="shared" ref="F581:F595" si="10">D581*E581</f>
        <v>0</v>
      </c>
      <c r="G581" s="204"/>
      <c r="H581" s="205"/>
      <c r="I581" s="202"/>
      <c r="J581" s="39"/>
    </row>
    <row r="582" spans="1:10" ht="26.25" customHeight="1" x14ac:dyDescent="0.2">
      <c r="A582" s="245" t="s">
        <v>1105</v>
      </c>
      <c r="B582" s="289" t="s">
        <v>712</v>
      </c>
      <c r="C582" s="286" t="s">
        <v>175</v>
      </c>
      <c r="D582" s="286">
        <v>310</v>
      </c>
      <c r="E582" s="165"/>
      <c r="F582" s="203">
        <f t="shared" si="10"/>
        <v>0</v>
      </c>
      <c r="G582" s="204"/>
      <c r="H582" s="205"/>
      <c r="I582" s="202"/>
      <c r="J582" s="39"/>
    </row>
    <row r="583" spans="1:10" ht="75" customHeight="1" x14ac:dyDescent="0.2">
      <c r="A583" s="245" t="s">
        <v>1106</v>
      </c>
      <c r="B583" s="289" t="s">
        <v>713</v>
      </c>
      <c r="C583" s="286" t="s">
        <v>175</v>
      </c>
      <c r="D583" s="286">
        <v>100</v>
      </c>
      <c r="E583" s="165"/>
      <c r="F583" s="203">
        <f t="shared" si="10"/>
        <v>0</v>
      </c>
      <c r="G583" s="204"/>
      <c r="H583" s="205"/>
      <c r="I583" s="202"/>
      <c r="J583" s="39"/>
    </row>
    <row r="584" spans="1:10" ht="54" customHeight="1" x14ac:dyDescent="0.2">
      <c r="A584" s="245" t="s">
        <v>1107</v>
      </c>
      <c r="B584" s="289" t="s">
        <v>714</v>
      </c>
      <c r="C584" s="286" t="s">
        <v>175</v>
      </c>
      <c r="D584" s="286">
        <v>20</v>
      </c>
      <c r="E584" s="165"/>
      <c r="F584" s="203">
        <f t="shared" si="10"/>
        <v>0</v>
      </c>
      <c r="G584" s="204"/>
      <c r="H584" s="205"/>
      <c r="I584" s="202"/>
      <c r="J584" s="39"/>
    </row>
    <row r="585" spans="1:10" ht="27" customHeight="1" x14ac:dyDescent="0.2">
      <c r="A585" s="245" t="s">
        <v>1108</v>
      </c>
      <c r="B585" s="289" t="s">
        <v>715</v>
      </c>
      <c r="C585" s="286" t="s">
        <v>716</v>
      </c>
      <c r="D585" s="286">
        <v>1</v>
      </c>
      <c r="E585" s="165"/>
      <c r="F585" s="203">
        <f t="shared" si="10"/>
        <v>0</v>
      </c>
      <c r="G585" s="204"/>
      <c r="H585" s="205"/>
      <c r="I585" s="202"/>
      <c r="J585" s="39"/>
    </row>
    <row r="586" spans="1:10" ht="51.75" customHeight="1" x14ac:dyDescent="0.2">
      <c r="A586" s="245" t="s">
        <v>1109</v>
      </c>
      <c r="B586" s="289" t="s">
        <v>717</v>
      </c>
      <c r="C586" s="286" t="s">
        <v>33</v>
      </c>
      <c r="D586" s="286">
        <v>1</v>
      </c>
      <c r="E586" s="165"/>
      <c r="F586" s="203">
        <f t="shared" si="10"/>
        <v>0</v>
      </c>
      <c r="G586" s="204"/>
      <c r="H586" s="205"/>
      <c r="I586" s="202"/>
      <c r="J586" s="39"/>
    </row>
    <row r="587" spans="1:10" ht="49.5" customHeight="1" x14ac:dyDescent="0.2">
      <c r="A587" s="245" t="s">
        <v>1110</v>
      </c>
      <c r="B587" s="289" t="s">
        <v>718</v>
      </c>
      <c r="C587" s="286" t="s">
        <v>716</v>
      </c>
      <c r="D587" s="286">
        <v>1</v>
      </c>
      <c r="E587" s="165"/>
      <c r="F587" s="203">
        <f t="shared" si="10"/>
        <v>0</v>
      </c>
      <c r="G587" s="204"/>
      <c r="H587" s="205"/>
      <c r="I587" s="202"/>
      <c r="J587" s="39"/>
    </row>
    <row r="588" spans="1:10" ht="20.25" customHeight="1" x14ac:dyDescent="0.2">
      <c r="A588" s="245" t="s">
        <v>1111</v>
      </c>
      <c r="B588" s="289" t="s">
        <v>719</v>
      </c>
      <c r="C588" s="286" t="s">
        <v>33</v>
      </c>
      <c r="D588" s="286">
        <v>1</v>
      </c>
      <c r="E588" s="165"/>
      <c r="F588" s="203">
        <f t="shared" si="10"/>
        <v>0</v>
      </c>
      <c r="G588" s="204"/>
      <c r="H588" s="205"/>
      <c r="I588" s="202"/>
      <c r="J588" s="39"/>
    </row>
    <row r="589" spans="1:10" x14ac:dyDescent="0.2">
      <c r="A589" s="245" t="s">
        <v>696</v>
      </c>
      <c r="B589" s="285" t="s">
        <v>720</v>
      </c>
      <c r="C589" s="286"/>
      <c r="D589" s="286"/>
      <c r="E589" s="165"/>
      <c r="F589" s="203">
        <f t="shared" si="10"/>
        <v>0</v>
      </c>
      <c r="G589" s="204"/>
      <c r="H589" s="205"/>
      <c r="I589" s="202"/>
      <c r="J589" s="39"/>
    </row>
    <row r="590" spans="1:10" ht="66" customHeight="1" x14ac:dyDescent="0.2">
      <c r="A590" s="245" t="s">
        <v>1112</v>
      </c>
      <c r="B590" s="289" t="s">
        <v>721</v>
      </c>
      <c r="C590" s="286" t="s">
        <v>29</v>
      </c>
      <c r="D590" s="286">
        <v>5</v>
      </c>
      <c r="E590" s="165"/>
      <c r="F590" s="203">
        <f t="shared" si="10"/>
        <v>0</v>
      </c>
      <c r="G590" s="204"/>
      <c r="H590" s="205"/>
      <c r="I590" s="202"/>
      <c r="J590" s="39"/>
    </row>
    <row r="591" spans="1:10" ht="76.5" customHeight="1" x14ac:dyDescent="0.2">
      <c r="A591" s="245" t="s">
        <v>1113</v>
      </c>
      <c r="B591" s="289" t="s">
        <v>722</v>
      </c>
      <c r="C591" s="286" t="s">
        <v>33</v>
      </c>
      <c r="D591" s="286">
        <v>1</v>
      </c>
      <c r="E591" s="165"/>
      <c r="F591" s="203">
        <f t="shared" si="10"/>
        <v>0</v>
      </c>
      <c r="G591" s="204"/>
      <c r="H591" s="205"/>
      <c r="I591" s="202"/>
      <c r="J591" s="39"/>
    </row>
    <row r="592" spans="1:10" ht="40.5" customHeight="1" x14ac:dyDescent="0.2">
      <c r="A592" s="245" t="s">
        <v>1114</v>
      </c>
      <c r="B592" s="289" t="s">
        <v>723</v>
      </c>
      <c r="C592" s="286" t="s">
        <v>33</v>
      </c>
      <c r="D592" s="286">
        <v>1</v>
      </c>
      <c r="E592" s="165"/>
      <c r="F592" s="203">
        <f t="shared" si="10"/>
        <v>0</v>
      </c>
      <c r="G592" s="204"/>
      <c r="H592" s="205"/>
      <c r="I592" s="202"/>
      <c r="J592" s="39"/>
    </row>
    <row r="593" spans="1:10" ht="64.5" customHeight="1" x14ac:dyDescent="0.2">
      <c r="A593" s="245" t="s">
        <v>1115</v>
      </c>
      <c r="B593" s="289" t="s">
        <v>724</v>
      </c>
      <c r="C593" s="286" t="s">
        <v>29</v>
      </c>
      <c r="D593" s="286">
        <v>2</v>
      </c>
      <c r="E593" s="165"/>
      <c r="F593" s="203">
        <f t="shared" si="10"/>
        <v>0</v>
      </c>
      <c r="G593" s="204"/>
      <c r="H593" s="205"/>
      <c r="I593" s="202"/>
      <c r="J593" s="39"/>
    </row>
    <row r="594" spans="1:10" ht="48" x14ac:dyDescent="0.2">
      <c r="A594" s="245" t="s">
        <v>1116</v>
      </c>
      <c r="B594" s="289" t="s">
        <v>725</v>
      </c>
      <c r="C594" s="286" t="s">
        <v>33</v>
      </c>
      <c r="D594" s="286">
        <v>5</v>
      </c>
      <c r="E594" s="165"/>
      <c r="F594" s="203">
        <f t="shared" si="10"/>
        <v>0</v>
      </c>
      <c r="G594" s="204"/>
      <c r="H594" s="205"/>
      <c r="I594" s="202"/>
      <c r="J594" s="39"/>
    </row>
    <row r="595" spans="1:10" ht="281.25" customHeight="1" x14ac:dyDescent="0.2">
      <c r="A595" s="245" t="s">
        <v>1117</v>
      </c>
      <c r="B595" s="290" t="s">
        <v>726</v>
      </c>
      <c r="C595" s="291" t="s">
        <v>33</v>
      </c>
      <c r="D595" s="291">
        <v>1</v>
      </c>
      <c r="E595" s="166"/>
      <c r="F595" s="207">
        <f t="shared" si="10"/>
        <v>0</v>
      </c>
      <c r="G595" s="204"/>
      <c r="H595" s="205"/>
      <c r="I595" s="202"/>
      <c r="J595" s="39"/>
    </row>
    <row r="596" spans="1:10" ht="24" x14ac:dyDescent="0.2">
      <c r="A596" s="244" t="s">
        <v>165</v>
      </c>
      <c r="B596" s="282" t="s">
        <v>707</v>
      </c>
      <c r="C596" s="283"/>
      <c r="D596" s="284"/>
      <c r="E596" s="164"/>
      <c r="F596" s="199">
        <f>SUM(F579:F595)</f>
        <v>0</v>
      </c>
      <c r="G596" s="200"/>
      <c r="H596" s="201"/>
      <c r="I596" s="202"/>
      <c r="J596" s="39"/>
    </row>
    <row r="597" spans="1:10" x14ac:dyDescent="0.2">
      <c r="A597" s="244"/>
      <c r="B597" s="292"/>
      <c r="C597" s="286"/>
      <c r="D597" s="293"/>
      <c r="E597" s="165"/>
      <c r="F597" s="208"/>
      <c r="G597" s="204"/>
      <c r="H597" s="205"/>
      <c r="I597" s="202"/>
      <c r="J597" s="39"/>
    </row>
    <row r="598" spans="1:10" x14ac:dyDescent="0.2">
      <c r="A598" s="244" t="s">
        <v>708</v>
      </c>
      <c r="B598" s="294" t="s">
        <v>728</v>
      </c>
      <c r="C598" s="286"/>
      <c r="D598" s="295"/>
      <c r="E598" s="165"/>
      <c r="F598" s="209"/>
      <c r="G598" s="204"/>
      <c r="H598" s="205"/>
      <c r="I598" s="202"/>
      <c r="J598" s="39"/>
    </row>
    <row r="599" spans="1:10" s="105" customFormat="1" x14ac:dyDescent="0.2">
      <c r="A599" s="245" t="s">
        <v>1118</v>
      </c>
      <c r="B599" s="289" t="s">
        <v>709</v>
      </c>
      <c r="C599" s="286"/>
      <c r="D599" s="287"/>
      <c r="E599" s="165"/>
      <c r="F599" s="203"/>
      <c r="G599" s="204"/>
      <c r="H599" s="205"/>
      <c r="I599" s="206"/>
    </row>
    <row r="600" spans="1:10" ht="409.5" x14ac:dyDescent="0.2">
      <c r="A600" s="245" t="s">
        <v>1120</v>
      </c>
      <c r="B600" s="289" t="s">
        <v>729</v>
      </c>
      <c r="C600" s="286" t="s">
        <v>29</v>
      </c>
      <c r="D600" s="286">
        <v>1</v>
      </c>
      <c r="E600" s="165"/>
      <c r="F600" s="203">
        <f>D600*E600</f>
        <v>0</v>
      </c>
      <c r="G600" s="204"/>
      <c r="H600" s="205"/>
      <c r="I600" s="202"/>
      <c r="J600" s="39"/>
    </row>
    <row r="601" spans="1:10" ht="144" x14ac:dyDescent="0.2">
      <c r="A601" s="245" t="s">
        <v>1121</v>
      </c>
      <c r="B601" s="289" t="s">
        <v>730</v>
      </c>
      <c r="C601" s="286" t="s">
        <v>33</v>
      </c>
      <c r="D601" s="286">
        <v>2</v>
      </c>
      <c r="E601" s="165"/>
      <c r="F601" s="203">
        <f t="shared" ref="F601:F662" si="11">D601*E601</f>
        <v>0</v>
      </c>
      <c r="G601" s="204"/>
      <c r="H601" s="205"/>
      <c r="I601" s="202"/>
      <c r="J601" s="39"/>
    </row>
    <row r="602" spans="1:10" ht="204" x14ac:dyDescent="0.2">
      <c r="A602" s="245" t="s">
        <v>1122</v>
      </c>
      <c r="B602" s="289" t="s">
        <v>731</v>
      </c>
      <c r="C602" s="286" t="s">
        <v>33</v>
      </c>
      <c r="D602" s="286">
        <v>4</v>
      </c>
      <c r="E602" s="165"/>
      <c r="F602" s="203">
        <f t="shared" si="11"/>
        <v>0</v>
      </c>
      <c r="G602" s="204"/>
      <c r="H602" s="205"/>
      <c r="I602" s="202"/>
      <c r="J602" s="39"/>
    </row>
    <row r="603" spans="1:10" ht="108" x14ac:dyDescent="0.2">
      <c r="A603" s="245" t="s">
        <v>1123</v>
      </c>
      <c r="B603" s="289" t="s">
        <v>732</v>
      </c>
      <c r="C603" s="286" t="s">
        <v>29</v>
      </c>
      <c r="D603" s="286">
        <v>2</v>
      </c>
      <c r="E603" s="165"/>
      <c r="F603" s="203">
        <f t="shared" si="11"/>
        <v>0</v>
      </c>
      <c r="G603" s="204"/>
      <c r="H603" s="205"/>
      <c r="I603" s="202"/>
      <c r="J603" s="39"/>
    </row>
    <row r="604" spans="1:10" ht="96" x14ac:dyDescent="0.2">
      <c r="A604" s="245" t="s">
        <v>1124</v>
      </c>
      <c r="B604" s="289" t="s">
        <v>733</v>
      </c>
      <c r="C604" s="286" t="s">
        <v>29</v>
      </c>
      <c r="D604" s="286">
        <v>3</v>
      </c>
      <c r="E604" s="165"/>
      <c r="F604" s="203">
        <f t="shared" si="11"/>
        <v>0</v>
      </c>
      <c r="G604" s="204"/>
      <c r="H604" s="205"/>
      <c r="I604" s="202"/>
      <c r="J604" s="39"/>
    </row>
    <row r="605" spans="1:10" ht="156" x14ac:dyDescent="0.2">
      <c r="A605" s="245" t="s">
        <v>1125</v>
      </c>
      <c r="B605" s="289" t="s">
        <v>734</v>
      </c>
      <c r="C605" s="286" t="s">
        <v>29</v>
      </c>
      <c r="D605" s="286">
        <v>2</v>
      </c>
      <c r="E605" s="165"/>
      <c r="F605" s="203">
        <f t="shared" si="11"/>
        <v>0</v>
      </c>
      <c r="G605" s="204"/>
      <c r="H605" s="205"/>
      <c r="I605" s="202"/>
      <c r="J605" s="39"/>
    </row>
    <row r="606" spans="1:10" ht="72" x14ac:dyDescent="0.2">
      <c r="A606" s="245" t="s">
        <v>1126</v>
      </c>
      <c r="B606" s="289" t="s">
        <v>735</v>
      </c>
      <c r="C606" s="286" t="s">
        <v>29</v>
      </c>
      <c r="D606" s="286">
        <v>2</v>
      </c>
      <c r="E606" s="165"/>
      <c r="F606" s="203">
        <f t="shared" si="11"/>
        <v>0</v>
      </c>
      <c r="G606" s="204"/>
      <c r="H606" s="205"/>
      <c r="I606" s="202"/>
      <c r="J606" s="39"/>
    </row>
    <row r="607" spans="1:10" ht="116.25" customHeight="1" x14ac:dyDescent="0.2">
      <c r="A607" s="245" t="s">
        <v>1127</v>
      </c>
      <c r="B607" s="289" t="s">
        <v>736</v>
      </c>
      <c r="C607" s="286" t="s">
        <v>29</v>
      </c>
      <c r="D607" s="286">
        <v>1</v>
      </c>
      <c r="E607" s="165"/>
      <c r="F607" s="203">
        <f t="shared" si="11"/>
        <v>0</v>
      </c>
      <c r="G607" s="204"/>
      <c r="H607" s="205"/>
      <c r="I607" s="202"/>
      <c r="J607" s="39"/>
    </row>
    <row r="608" spans="1:10" ht="255" customHeight="1" x14ac:dyDescent="0.2">
      <c r="A608" s="245" t="s">
        <v>1128</v>
      </c>
      <c r="B608" s="296" t="s">
        <v>737</v>
      </c>
      <c r="C608" s="286" t="s">
        <v>29</v>
      </c>
      <c r="D608" s="286">
        <v>1</v>
      </c>
      <c r="E608" s="165"/>
      <c r="F608" s="203">
        <f t="shared" si="11"/>
        <v>0</v>
      </c>
      <c r="G608" s="204"/>
      <c r="H608" s="205"/>
      <c r="I608" s="202"/>
      <c r="J608" s="39"/>
    </row>
    <row r="609" spans="1:10" s="105" customFormat="1" x14ac:dyDescent="0.2">
      <c r="A609" s="245" t="s">
        <v>1119</v>
      </c>
      <c r="B609" s="289" t="s">
        <v>711</v>
      </c>
      <c r="C609" s="286"/>
      <c r="D609" s="286"/>
      <c r="E609" s="165"/>
      <c r="F609" s="203">
        <f t="shared" si="11"/>
        <v>0</v>
      </c>
      <c r="G609" s="204"/>
      <c r="H609" s="205"/>
      <c r="I609" s="206"/>
    </row>
    <row r="610" spans="1:10" ht="29.25" customHeight="1" x14ac:dyDescent="0.2">
      <c r="A610" s="245" t="s">
        <v>1130</v>
      </c>
      <c r="B610" s="289" t="s">
        <v>738</v>
      </c>
      <c r="C610" s="286" t="s">
        <v>175</v>
      </c>
      <c r="D610" s="286">
        <v>190</v>
      </c>
      <c r="E610" s="165"/>
      <c r="F610" s="203">
        <f t="shared" si="11"/>
        <v>0</v>
      </c>
      <c r="G610" s="204"/>
      <c r="H610" s="205"/>
      <c r="I610" s="202"/>
      <c r="J610" s="39"/>
    </row>
    <row r="611" spans="1:10" ht="39" customHeight="1" x14ac:dyDescent="0.2">
      <c r="A611" s="245" t="s">
        <v>1131</v>
      </c>
      <c r="B611" s="289" t="s">
        <v>739</v>
      </c>
      <c r="C611" s="286" t="s">
        <v>175</v>
      </c>
      <c r="D611" s="286">
        <v>90</v>
      </c>
      <c r="E611" s="165"/>
      <c r="F611" s="203">
        <f t="shared" si="11"/>
        <v>0</v>
      </c>
      <c r="G611" s="204"/>
      <c r="H611" s="205"/>
      <c r="I611" s="202"/>
      <c r="J611" s="39"/>
    </row>
    <row r="612" spans="1:10" ht="37.5" customHeight="1" x14ac:dyDescent="0.2">
      <c r="A612" s="245" t="s">
        <v>1132</v>
      </c>
      <c r="B612" s="289" t="s">
        <v>740</v>
      </c>
      <c r="C612" s="286" t="s">
        <v>175</v>
      </c>
      <c r="D612" s="286">
        <v>10</v>
      </c>
      <c r="E612" s="165"/>
      <c r="F612" s="203">
        <f t="shared" si="11"/>
        <v>0</v>
      </c>
      <c r="G612" s="204"/>
      <c r="H612" s="205"/>
      <c r="I612" s="202"/>
      <c r="J612" s="39"/>
    </row>
    <row r="613" spans="1:10" ht="42.75" customHeight="1" x14ac:dyDescent="0.2">
      <c r="A613" s="245" t="s">
        <v>1133</v>
      </c>
      <c r="B613" s="289" t="s">
        <v>741</v>
      </c>
      <c r="C613" s="286" t="s">
        <v>175</v>
      </c>
      <c r="D613" s="286">
        <v>10</v>
      </c>
      <c r="E613" s="165"/>
      <c r="F613" s="203">
        <f t="shared" si="11"/>
        <v>0</v>
      </c>
      <c r="G613" s="204"/>
      <c r="H613" s="205"/>
      <c r="I613" s="202"/>
      <c r="J613" s="39"/>
    </row>
    <row r="614" spans="1:10" ht="54.75" customHeight="1" x14ac:dyDescent="0.2">
      <c r="A614" s="245" t="s">
        <v>1134</v>
      </c>
      <c r="B614" s="289" t="s">
        <v>714</v>
      </c>
      <c r="C614" s="286" t="s">
        <v>175</v>
      </c>
      <c r="D614" s="286">
        <v>20</v>
      </c>
      <c r="E614" s="165"/>
      <c r="F614" s="203">
        <f t="shared" si="11"/>
        <v>0</v>
      </c>
      <c r="G614" s="204"/>
      <c r="H614" s="205"/>
      <c r="I614" s="202"/>
      <c r="J614" s="39"/>
    </row>
    <row r="615" spans="1:10" ht="75.75" customHeight="1" x14ac:dyDescent="0.2">
      <c r="A615" s="245" t="s">
        <v>1135</v>
      </c>
      <c r="B615" s="289" t="s">
        <v>742</v>
      </c>
      <c r="C615" s="286" t="s">
        <v>175</v>
      </c>
      <c r="D615" s="286">
        <v>90</v>
      </c>
      <c r="E615" s="165"/>
      <c r="F615" s="203">
        <f t="shared" si="11"/>
        <v>0</v>
      </c>
      <c r="G615" s="204"/>
      <c r="H615" s="205"/>
      <c r="I615" s="202"/>
      <c r="J615" s="39"/>
    </row>
    <row r="616" spans="1:10" ht="77.25" customHeight="1" x14ac:dyDescent="0.2">
      <c r="A616" s="245" t="s">
        <v>1136</v>
      </c>
      <c r="B616" s="289" t="s">
        <v>743</v>
      </c>
      <c r="C616" s="286" t="s">
        <v>175</v>
      </c>
      <c r="D616" s="286">
        <v>10</v>
      </c>
      <c r="E616" s="165"/>
      <c r="F616" s="203">
        <f t="shared" si="11"/>
        <v>0</v>
      </c>
      <c r="G616" s="204"/>
      <c r="H616" s="205"/>
      <c r="I616" s="202"/>
      <c r="J616" s="39"/>
    </row>
    <row r="617" spans="1:10" ht="29.25" customHeight="1" x14ac:dyDescent="0.2">
      <c r="A617" s="245" t="s">
        <v>1137</v>
      </c>
      <c r="B617" s="289" t="s">
        <v>744</v>
      </c>
      <c r="C617" s="286" t="s">
        <v>33</v>
      </c>
      <c r="D617" s="286">
        <v>1</v>
      </c>
      <c r="E617" s="165"/>
      <c r="F617" s="203">
        <f t="shared" si="11"/>
        <v>0</v>
      </c>
      <c r="G617" s="204"/>
      <c r="H617" s="205"/>
      <c r="I617" s="202"/>
      <c r="J617" s="39"/>
    </row>
    <row r="618" spans="1:10" ht="20.25" customHeight="1" x14ac:dyDescent="0.2">
      <c r="A618" s="245" t="s">
        <v>1138</v>
      </c>
      <c r="B618" s="289" t="s">
        <v>719</v>
      </c>
      <c r="C618" s="286" t="s">
        <v>33</v>
      </c>
      <c r="D618" s="286">
        <v>1</v>
      </c>
      <c r="E618" s="165"/>
      <c r="F618" s="203">
        <f t="shared" si="11"/>
        <v>0</v>
      </c>
      <c r="G618" s="204"/>
      <c r="H618" s="205"/>
      <c r="I618" s="202"/>
      <c r="J618" s="39"/>
    </row>
    <row r="619" spans="1:10" s="105" customFormat="1" x14ac:dyDescent="0.2">
      <c r="A619" s="245" t="s">
        <v>1129</v>
      </c>
      <c r="B619" s="289" t="s">
        <v>720</v>
      </c>
      <c r="C619" s="286"/>
      <c r="D619" s="286"/>
      <c r="E619" s="165"/>
      <c r="F619" s="203">
        <f t="shared" si="11"/>
        <v>0</v>
      </c>
      <c r="G619" s="204"/>
      <c r="H619" s="205"/>
      <c r="I619" s="206"/>
    </row>
    <row r="620" spans="1:10" ht="63" customHeight="1" x14ac:dyDescent="0.2">
      <c r="A620" s="245" t="s">
        <v>1139</v>
      </c>
      <c r="B620" s="289" t="s">
        <v>745</v>
      </c>
      <c r="C620" s="286" t="s">
        <v>33</v>
      </c>
      <c r="D620" s="286">
        <v>1</v>
      </c>
      <c r="E620" s="165"/>
      <c r="F620" s="203">
        <f t="shared" si="11"/>
        <v>0</v>
      </c>
      <c r="G620" s="204"/>
      <c r="H620" s="205"/>
      <c r="I620" s="202"/>
      <c r="J620" s="39"/>
    </row>
    <row r="621" spans="1:10" ht="65.25" customHeight="1" x14ac:dyDescent="0.2">
      <c r="A621" s="245" t="s">
        <v>1140</v>
      </c>
      <c r="B621" s="289" t="s">
        <v>746</v>
      </c>
      <c r="C621" s="286" t="s">
        <v>33</v>
      </c>
      <c r="D621" s="286">
        <v>1</v>
      </c>
      <c r="E621" s="165"/>
      <c r="F621" s="203">
        <f t="shared" si="11"/>
        <v>0</v>
      </c>
      <c r="G621" s="204"/>
      <c r="H621" s="205"/>
      <c r="I621" s="202"/>
      <c r="J621" s="39"/>
    </row>
    <row r="622" spans="1:10" ht="75" customHeight="1" x14ac:dyDescent="0.2">
      <c r="A622" s="245" t="s">
        <v>1141</v>
      </c>
      <c r="B622" s="289" t="s">
        <v>747</v>
      </c>
      <c r="C622" s="286" t="s">
        <v>33</v>
      </c>
      <c r="D622" s="286">
        <v>1</v>
      </c>
      <c r="E622" s="165"/>
      <c r="F622" s="203">
        <f t="shared" si="11"/>
        <v>0</v>
      </c>
      <c r="G622" s="204"/>
      <c r="H622" s="205"/>
      <c r="I622" s="202"/>
      <c r="J622" s="39"/>
    </row>
    <row r="623" spans="1:10" ht="61.5" customHeight="1" x14ac:dyDescent="0.2">
      <c r="A623" s="245" t="s">
        <v>1142</v>
      </c>
      <c r="B623" s="289" t="s">
        <v>748</v>
      </c>
      <c r="C623" s="286" t="s">
        <v>33</v>
      </c>
      <c r="D623" s="286">
        <v>15</v>
      </c>
      <c r="E623" s="165"/>
      <c r="F623" s="203">
        <f t="shared" si="11"/>
        <v>0</v>
      </c>
      <c r="G623" s="204"/>
      <c r="H623" s="205"/>
      <c r="I623" s="202"/>
      <c r="J623" s="39"/>
    </row>
    <row r="624" spans="1:10" ht="288" customHeight="1" x14ac:dyDescent="0.2">
      <c r="A624" s="245" t="s">
        <v>1143</v>
      </c>
      <c r="B624" s="290" t="s">
        <v>726</v>
      </c>
      <c r="C624" s="291" t="s">
        <v>33</v>
      </c>
      <c r="D624" s="291">
        <v>1</v>
      </c>
      <c r="E624" s="166"/>
      <c r="F624" s="207">
        <f t="shared" si="11"/>
        <v>0</v>
      </c>
      <c r="G624" s="204"/>
      <c r="H624" s="205"/>
      <c r="I624" s="202"/>
      <c r="J624" s="39"/>
    </row>
    <row r="625" spans="1:10" x14ac:dyDescent="0.2">
      <c r="A625" s="244" t="s">
        <v>708</v>
      </c>
      <c r="B625" s="294" t="s">
        <v>728</v>
      </c>
      <c r="C625" s="286"/>
      <c r="D625" s="295"/>
      <c r="E625" s="165"/>
      <c r="F625" s="210">
        <f>SUM(F600:F624)</f>
        <v>0</v>
      </c>
      <c r="G625" s="204"/>
      <c r="H625" s="205"/>
      <c r="I625" s="202"/>
      <c r="J625" s="39"/>
    </row>
    <row r="626" spans="1:10" x14ac:dyDescent="0.2">
      <c r="A626" s="244"/>
      <c r="B626" s="294"/>
      <c r="C626" s="286"/>
      <c r="D626" s="295"/>
      <c r="E626" s="165"/>
      <c r="F626" s="209"/>
      <c r="G626" s="211"/>
      <c r="H626" s="212"/>
      <c r="I626" s="202"/>
      <c r="J626" s="39"/>
    </row>
    <row r="627" spans="1:10" ht="24" x14ac:dyDescent="0.2">
      <c r="A627" s="244" t="s">
        <v>912</v>
      </c>
      <c r="B627" s="282" t="s">
        <v>749</v>
      </c>
      <c r="C627" s="286"/>
      <c r="D627" s="286"/>
      <c r="E627" s="165"/>
      <c r="F627" s="203">
        <f t="shared" si="11"/>
        <v>0</v>
      </c>
      <c r="G627" s="213"/>
      <c r="H627" s="213"/>
      <c r="I627" s="202"/>
      <c r="J627" s="39"/>
    </row>
    <row r="628" spans="1:10" s="105" customFormat="1" x14ac:dyDescent="0.2">
      <c r="A628" s="245" t="s">
        <v>1144</v>
      </c>
      <c r="B628" s="292" t="s">
        <v>750</v>
      </c>
      <c r="C628" s="286"/>
      <c r="D628" s="286"/>
      <c r="E628" s="165"/>
      <c r="F628" s="203">
        <f t="shared" si="11"/>
        <v>0</v>
      </c>
      <c r="G628" s="204"/>
      <c r="H628" s="205"/>
      <c r="I628" s="206"/>
    </row>
    <row r="629" spans="1:10" ht="24" x14ac:dyDescent="0.2">
      <c r="A629" s="245" t="s">
        <v>1146</v>
      </c>
      <c r="B629" s="227" t="s">
        <v>624</v>
      </c>
      <c r="C629" s="297" t="s">
        <v>33</v>
      </c>
      <c r="D629" s="298">
        <v>1</v>
      </c>
      <c r="E629" s="168"/>
      <c r="F629" s="203">
        <f t="shared" si="11"/>
        <v>0</v>
      </c>
      <c r="G629" s="213"/>
      <c r="H629" s="213"/>
      <c r="I629" s="214"/>
      <c r="J629" s="39"/>
    </row>
    <row r="630" spans="1:10" ht="90.75" customHeight="1" x14ac:dyDescent="0.2">
      <c r="A630" s="245" t="s">
        <v>1147</v>
      </c>
      <c r="B630" s="299" t="s">
        <v>751</v>
      </c>
      <c r="C630" s="297" t="s">
        <v>33</v>
      </c>
      <c r="D630" s="298">
        <v>1</v>
      </c>
      <c r="E630" s="168"/>
      <c r="F630" s="203">
        <f t="shared" si="11"/>
        <v>0</v>
      </c>
      <c r="G630" s="213"/>
      <c r="H630" s="213"/>
      <c r="I630" s="214"/>
      <c r="J630" s="39"/>
    </row>
    <row r="631" spans="1:10" ht="48" x14ac:dyDescent="0.2">
      <c r="A631" s="245" t="s">
        <v>1148</v>
      </c>
      <c r="B631" s="299" t="s">
        <v>752</v>
      </c>
      <c r="C631" s="297" t="s">
        <v>33</v>
      </c>
      <c r="D631" s="298">
        <v>1</v>
      </c>
      <c r="E631" s="168"/>
      <c r="F631" s="203">
        <f t="shared" si="11"/>
        <v>0</v>
      </c>
      <c r="G631" s="213"/>
      <c r="H631" s="213"/>
      <c r="I631" s="214"/>
      <c r="J631" s="39"/>
    </row>
    <row r="632" spans="1:10" s="105" customFormat="1" x14ac:dyDescent="0.2">
      <c r="A632" s="245" t="s">
        <v>1145</v>
      </c>
      <c r="B632" s="292" t="s">
        <v>709</v>
      </c>
      <c r="C632" s="286"/>
      <c r="D632" s="286"/>
      <c r="E632" s="165"/>
      <c r="F632" s="203">
        <f t="shared" si="11"/>
        <v>0</v>
      </c>
      <c r="G632" s="213"/>
      <c r="H632" s="213"/>
      <c r="I632" s="215"/>
    </row>
    <row r="633" spans="1:10" ht="402" customHeight="1" x14ac:dyDescent="0.2">
      <c r="A633" s="245" t="s">
        <v>1150</v>
      </c>
      <c r="B633" s="289" t="s">
        <v>754</v>
      </c>
      <c r="C633" s="286" t="s">
        <v>29</v>
      </c>
      <c r="D633" s="287">
        <v>6</v>
      </c>
      <c r="E633" s="165"/>
      <c r="F633" s="203">
        <f t="shared" si="11"/>
        <v>0</v>
      </c>
      <c r="G633" s="204"/>
      <c r="H633" s="205"/>
      <c r="I633" s="202"/>
      <c r="J633" s="39"/>
    </row>
    <row r="634" spans="1:10" ht="60" x14ac:dyDescent="0.2">
      <c r="A634" s="245" t="s">
        <v>1151</v>
      </c>
      <c r="B634" s="289" t="s">
        <v>1164</v>
      </c>
      <c r="C634" s="286" t="s">
        <v>29</v>
      </c>
      <c r="D634" s="287">
        <v>10</v>
      </c>
      <c r="E634" s="165"/>
      <c r="F634" s="203">
        <f t="shared" si="11"/>
        <v>0</v>
      </c>
      <c r="G634" s="204"/>
      <c r="H634" s="205"/>
      <c r="I634" s="202"/>
      <c r="J634" s="39"/>
    </row>
    <row r="635" spans="1:10" ht="24" x14ac:dyDescent="0.2">
      <c r="A635" s="245" t="s">
        <v>1152</v>
      </c>
      <c r="B635" s="289" t="s">
        <v>757</v>
      </c>
      <c r="C635" s="286" t="s">
        <v>29</v>
      </c>
      <c r="D635" s="287">
        <v>10</v>
      </c>
      <c r="E635" s="165"/>
      <c r="F635" s="203">
        <f t="shared" si="11"/>
        <v>0</v>
      </c>
      <c r="G635" s="204"/>
      <c r="H635" s="205"/>
      <c r="I635" s="202"/>
      <c r="J635" s="39"/>
    </row>
    <row r="636" spans="1:10" ht="120" x14ac:dyDescent="0.2">
      <c r="A636" s="245" t="s">
        <v>1153</v>
      </c>
      <c r="B636" s="289" t="s">
        <v>759</v>
      </c>
      <c r="C636" s="286" t="s">
        <v>29</v>
      </c>
      <c r="D636" s="287">
        <v>6</v>
      </c>
      <c r="E636" s="165"/>
      <c r="F636" s="203">
        <f t="shared" si="11"/>
        <v>0</v>
      </c>
      <c r="G636" s="204"/>
      <c r="H636" s="205"/>
      <c r="I636" s="202"/>
      <c r="J636" s="39"/>
    </row>
    <row r="637" spans="1:10" ht="84" x14ac:dyDescent="0.2">
      <c r="A637" s="245" t="s">
        <v>1154</v>
      </c>
      <c r="B637" s="289" t="s">
        <v>761</v>
      </c>
      <c r="C637" s="286" t="s">
        <v>29</v>
      </c>
      <c r="D637" s="300">
        <v>3</v>
      </c>
      <c r="E637" s="165"/>
      <c r="F637" s="203">
        <f t="shared" si="11"/>
        <v>0</v>
      </c>
      <c r="G637" s="204"/>
      <c r="H637" s="205"/>
      <c r="I637" s="202"/>
      <c r="J637" s="39"/>
    </row>
    <row r="638" spans="1:10" s="105" customFormat="1" x14ac:dyDescent="0.2">
      <c r="A638" s="245" t="s">
        <v>1145</v>
      </c>
      <c r="B638" s="292" t="s">
        <v>711</v>
      </c>
      <c r="C638" s="286"/>
      <c r="D638" s="287"/>
      <c r="E638" s="165"/>
      <c r="F638" s="203">
        <f t="shared" si="11"/>
        <v>0</v>
      </c>
      <c r="G638" s="204"/>
      <c r="H638" s="205"/>
      <c r="I638" s="206"/>
    </row>
    <row r="639" spans="1:10" ht="36.75" customHeight="1" x14ac:dyDescent="0.2">
      <c r="A639" s="245" t="s">
        <v>1150</v>
      </c>
      <c r="B639" s="292" t="s">
        <v>763</v>
      </c>
      <c r="C639" s="286" t="s">
        <v>175</v>
      </c>
      <c r="D639" s="287">
        <v>10</v>
      </c>
      <c r="E639" s="165"/>
      <c r="F639" s="203">
        <f t="shared" si="11"/>
        <v>0</v>
      </c>
      <c r="G639" s="204"/>
      <c r="H639" s="205"/>
      <c r="I639" s="202"/>
      <c r="J639" s="39"/>
    </row>
    <row r="640" spans="1:10" ht="24" x14ac:dyDescent="0.2">
      <c r="A640" s="245" t="s">
        <v>1151</v>
      </c>
      <c r="B640" s="292" t="s">
        <v>765</v>
      </c>
      <c r="C640" s="286" t="s">
        <v>175</v>
      </c>
      <c r="D640" s="300">
        <v>125</v>
      </c>
      <c r="E640" s="165"/>
      <c r="F640" s="203">
        <f t="shared" si="11"/>
        <v>0</v>
      </c>
      <c r="G640" s="204"/>
      <c r="H640" s="205"/>
      <c r="I640" s="202"/>
      <c r="J640" s="39"/>
    </row>
    <row r="641" spans="1:10" ht="36" x14ac:dyDescent="0.2">
      <c r="A641" s="245" t="s">
        <v>1152</v>
      </c>
      <c r="B641" s="292" t="s">
        <v>767</v>
      </c>
      <c r="C641" s="286" t="s">
        <v>175</v>
      </c>
      <c r="D641" s="300">
        <v>125</v>
      </c>
      <c r="E641" s="165"/>
      <c r="F641" s="203">
        <f t="shared" si="11"/>
        <v>0</v>
      </c>
      <c r="G641" s="204"/>
      <c r="H641" s="205"/>
      <c r="I641" s="202"/>
      <c r="J641" s="39"/>
    </row>
    <row r="642" spans="1:10" ht="36" x14ac:dyDescent="0.2">
      <c r="A642" s="245" t="s">
        <v>1153</v>
      </c>
      <c r="B642" s="292" t="s">
        <v>769</v>
      </c>
      <c r="C642" s="286" t="s">
        <v>175</v>
      </c>
      <c r="D642" s="287">
        <v>10</v>
      </c>
      <c r="E642" s="165"/>
      <c r="F642" s="203">
        <f t="shared" si="11"/>
        <v>0</v>
      </c>
      <c r="G642" s="204"/>
      <c r="H642" s="205"/>
      <c r="I642" s="202"/>
      <c r="J642" s="39"/>
    </row>
    <row r="643" spans="1:10" ht="36" x14ac:dyDescent="0.2">
      <c r="A643" s="245" t="s">
        <v>1154</v>
      </c>
      <c r="B643" s="292" t="s">
        <v>770</v>
      </c>
      <c r="C643" s="286" t="s">
        <v>175</v>
      </c>
      <c r="D643" s="287">
        <v>5</v>
      </c>
      <c r="E643" s="165"/>
      <c r="F643" s="203">
        <f t="shared" si="11"/>
        <v>0</v>
      </c>
      <c r="G643" s="204"/>
      <c r="H643" s="205"/>
      <c r="I643" s="202"/>
      <c r="J643" s="39"/>
    </row>
    <row r="644" spans="1:10" ht="72" x14ac:dyDescent="0.2">
      <c r="A644" s="245" t="s">
        <v>1155</v>
      </c>
      <c r="B644" s="292" t="s">
        <v>771</v>
      </c>
      <c r="C644" s="286" t="s">
        <v>175</v>
      </c>
      <c r="D644" s="287">
        <v>85</v>
      </c>
      <c r="E644" s="165"/>
      <c r="F644" s="203">
        <f t="shared" si="11"/>
        <v>0</v>
      </c>
      <c r="G644" s="204"/>
      <c r="H644" s="205"/>
      <c r="I644" s="202"/>
      <c r="J644" s="39"/>
    </row>
    <row r="645" spans="1:10" ht="18.75" customHeight="1" x14ac:dyDescent="0.2">
      <c r="A645" s="245" t="s">
        <v>1156</v>
      </c>
      <c r="B645" s="292" t="s">
        <v>772</v>
      </c>
      <c r="C645" s="286" t="s">
        <v>33</v>
      </c>
      <c r="D645" s="287">
        <v>1</v>
      </c>
      <c r="E645" s="165"/>
      <c r="F645" s="203">
        <f t="shared" si="11"/>
        <v>0</v>
      </c>
      <c r="G645" s="204"/>
      <c r="H645" s="205"/>
      <c r="I645" s="202"/>
      <c r="J645" s="39"/>
    </row>
    <row r="646" spans="1:10" ht="15" customHeight="1" x14ac:dyDescent="0.2">
      <c r="A646" s="245" t="s">
        <v>1157</v>
      </c>
      <c r="B646" s="292" t="s">
        <v>773</v>
      </c>
      <c r="C646" s="286" t="s">
        <v>33</v>
      </c>
      <c r="D646" s="287">
        <v>1</v>
      </c>
      <c r="E646" s="165"/>
      <c r="F646" s="203">
        <f t="shared" si="11"/>
        <v>0</v>
      </c>
      <c r="G646" s="204"/>
      <c r="H646" s="205"/>
      <c r="I646" s="202"/>
      <c r="J646" s="39"/>
    </row>
    <row r="647" spans="1:10" s="105" customFormat="1" x14ac:dyDescent="0.2">
      <c r="A647" s="245" t="s">
        <v>1149</v>
      </c>
      <c r="B647" s="292" t="s">
        <v>720</v>
      </c>
      <c r="C647" s="286"/>
      <c r="D647" s="287"/>
      <c r="E647" s="165"/>
      <c r="F647" s="203">
        <f t="shared" si="11"/>
        <v>0</v>
      </c>
      <c r="G647" s="204"/>
      <c r="H647" s="205"/>
      <c r="I647" s="206"/>
    </row>
    <row r="648" spans="1:10" ht="76.5" customHeight="1" x14ac:dyDescent="0.2">
      <c r="A648" s="245" t="s">
        <v>1158</v>
      </c>
      <c r="B648" s="292" t="s">
        <v>775</v>
      </c>
      <c r="C648" s="286" t="s">
        <v>33</v>
      </c>
      <c r="D648" s="287">
        <v>1</v>
      </c>
      <c r="E648" s="165"/>
      <c r="F648" s="203">
        <f t="shared" si="11"/>
        <v>0</v>
      </c>
      <c r="G648" s="204"/>
      <c r="H648" s="205"/>
      <c r="I648" s="202"/>
      <c r="J648" s="39"/>
    </row>
    <row r="649" spans="1:10" ht="36" x14ac:dyDescent="0.2">
      <c r="A649" s="245" t="s">
        <v>1159</v>
      </c>
      <c r="B649" s="292" t="s">
        <v>777</v>
      </c>
      <c r="C649" s="286" t="s">
        <v>33</v>
      </c>
      <c r="D649" s="287">
        <v>1</v>
      </c>
      <c r="E649" s="165"/>
      <c r="F649" s="203">
        <f t="shared" si="11"/>
        <v>0</v>
      </c>
      <c r="G649" s="204"/>
      <c r="H649" s="205"/>
      <c r="I649" s="202"/>
      <c r="J649" s="39"/>
    </row>
    <row r="650" spans="1:10" ht="60" x14ac:dyDescent="0.2">
      <c r="A650" s="245" t="s">
        <v>1160</v>
      </c>
      <c r="B650" s="292" t="s">
        <v>779</v>
      </c>
      <c r="C650" s="286" t="s">
        <v>33</v>
      </c>
      <c r="D650" s="287">
        <v>1</v>
      </c>
      <c r="E650" s="165"/>
      <c r="F650" s="203">
        <f t="shared" si="11"/>
        <v>0</v>
      </c>
      <c r="G650" s="204"/>
      <c r="H650" s="205"/>
      <c r="I650" s="202"/>
      <c r="J650" s="39"/>
    </row>
    <row r="651" spans="1:10" ht="136.5" customHeight="1" x14ac:dyDescent="0.2">
      <c r="A651" s="245" t="s">
        <v>1161</v>
      </c>
      <c r="B651" s="292" t="s">
        <v>781</v>
      </c>
      <c r="C651" s="286" t="s">
        <v>33</v>
      </c>
      <c r="D651" s="287">
        <v>1</v>
      </c>
      <c r="E651" s="165"/>
      <c r="F651" s="203">
        <f t="shared" si="11"/>
        <v>0</v>
      </c>
      <c r="G651" s="204"/>
      <c r="H651" s="205"/>
      <c r="I651" s="202"/>
      <c r="J651" s="39"/>
    </row>
    <row r="652" spans="1:10" ht="108" x14ac:dyDescent="0.2">
      <c r="A652" s="245" t="s">
        <v>1162</v>
      </c>
      <c r="B652" s="292" t="s">
        <v>783</v>
      </c>
      <c r="C652" s="286" t="s">
        <v>33</v>
      </c>
      <c r="D652" s="300">
        <v>6</v>
      </c>
      <c r="E652" s="165"/>
      <c r="F652" s="203">
        <f t="shared" si="11"/>
        <v>0</v>
      </c>
      <c r="G652" s="204"/>
      <c r="H652" s="205"/>
      <c r="I652" s="202"/>
      <c r="J652" s="39"/>
    </row>
    <row r="653" spans="1:10" ht="280.5" customHeight="1" x14ac:dyDescent="0.2">
      <c r="A653" s="245" t="s">
        <v>1163</v>
      </c>
      <c r="B653" s="301" t="s">
        <v>784</v>
      </c>
      <c r="C653" s="291" t="s">
        <v>33</v>
      </c>
      <c r="D653" s="302">
        <v>1</v>
      </c>
      <c r="E653" s="166"/>
      <c r="F653" s="207">
        <f t="shared" si="11"/>
        <v>0</v>
      </c>
      <c r="G653" s="204"/>
      <c r="H653" s="205"/>
      <c r="I653" s="202"/>
      <c r="J653" s="39"/>
    </row>
    <row r="654" spans="1:10" ht="24" x14ac:dyDescent="0.2">
      <c r="A654" s="244" t="s">
        <v>912</v>
      </c>
      <c r="B654" s="282" t="s">
        <v>749</v>
      </c>
      <c r="C654" s="286"/>
      <c r="D654" s="286"/>
      <c r="E654" s="165"/>
      <c r="F654" s="199">
        <f>SUM(F628:F653)</f>
        <v>0</v>
      </c>
      <c r="G654" s="213"/>
      <c r="H654" s="213"/>
      <c r="I654" s="202"/>
      <c r="J654" s="39"/>
    </row>
    <row r="655" spans="1:10" x14ac:dyDescent="0.2">
      <c r="A655" s="244"/>
      <c r="B655" s="282"/>
      <c r="C655" s="286"/>
      <c r="D655" s="286"/>
      <c r="E655" s="165"/>
      <c r="F655" s="199"/>
      <c r="G655" s="216"/>
      <c r="H655" s="216"/>
      <c r="I655" s="202"/>
      <c r="J655" s="39"/>
    </row>
    <row r="656" spans="1:10" x14ac:dyDescent="0.2">
      <c r="A656" s="244" t="s">
        <v>913</v>
      </c>
      <c r="B656" s="282" t="s">
        <v>785</v>
      </c>
      <c r="C656" s="283"/>
      <c r="D656" s="284"/>
      <c r="E656" s="164"/>
      <c r="F656" s="203">
        <f t="shared" si="11"/>
        <v>0</v>
      </c>
      <c r="G656" s="217"/>
      <c r="H656" s="218"/>
      <c r="I656" s="202"/>
      <c r="J656" s="39"/>
    </row>
    <row r="657" spans="1:10" s="105" customFormat="1" x14ac:dyDescent="0.2">
      <c r="A657" s="245" t="s">
        <v>1165</v>
      </c>
      <c r="B657" s="285" t="s">
        <v>709</v>
      </c>
      <c r="C657" s="286"/>
      <c r="D657" s="287"/>
      <c r="E657" s="165"/>
      <c r="F657" s="203">
        <f t="shared" si="11"/>
        <v>0</v>
      </c>
      <c r="G657" s="219"/>
      <c r="H657" s="220"/>
      <c r="I657" s="206"/>
    </row>
    <row r="658" spans="1:10" ht="216" x14ac:dyDescent="0.2">
      <c r="A658" s="245" t="s">
        <v>753</v>
      </c>
      <c r="B658" s="289" t="s">
        <v>788</v>
      </c>
      <c r="C658" s="286" t="s">
        <v>29</v>
      </c>
      <c r="D658" s="286">
        <v>1</v>
      </c>
      <c r="E658" s="165"/>
      <c r="F658" s="203">
        <f t="shared" si="11"/>
        <v>0</v>
      </c>
      <c r="G658" s="219"/>
      <c r="H658" s="220"/>
      <c r="I658" s="206"/>
      <c r="J658" s="39"/>
    </row>
    <row r="659" spans="1:10" ht="216" x14ac:dyDescent="0.2">
      <c r="A659" s="245" t="s">
        <v>755</v>
      </c>
      <c r="B659" s="289" t="s">
        <v>790</v>
      </c>
      <c r="C659" s="286" t="s">
        <v>29</v>
      </c>
      <c r="D659" s="286">
        <v>1</v>
      </c>
      <c r="E659" s="165"/>
      <c r="F659" s="203">
        <f t="shared" si="11"/>
        <v>0</v>
      </c>
      <c r="G659" s="219"/>
      <c r="H659" s="220"/>
      <c r="I659" s="206"/>
      <c r="J659" s="39"/>
    </row>
    <row r="660" spans="1:10" ht="409.5" x14ac:dyDescent="0.2">
      <c r="A660" s="245" t="s">
        <v>756</v>
      </c>
      <c r="B660" s="289" t="s">
        <v>792</v>
      </c>
      <c r="C660" s="286" t="s">
        <v>29</v>
      </c>
      <c r="D660" s="286">
        <v>1</v>
      </c>
      <c r="E660" s="165"/>
      <c r="F660" s="203">
        <f t="shared" si="11"/>
        <v>0</v>
      </c>
      <c r="G660" s="219"/>
      <c r="H660" s="220"/>
      <c r="I660" s="206"/>
      <c r="J660" s="39"/>
    </row>
    <row r="661" spans="1:10" ht="240" x14ac:dyDescent="0.2">
      <c r="A661" s="245" t="s">
        <v>758</v>
      </c>
      <c r="B661" s="288" t="s">
        <v>794</v>
      </c>
      <c r="C661" s="286" t="s">
        <v>29</v>
      </c>
      <c r="D661" s="286">
        <v>1</v>
      </c>
      <c r="E661" s="165"/>
      <c r="F661" s="203">
        <f t="shared" si="11"/>
        <v>0</v>
      </c>
      <c r="G661" s="221"/>
      <c r="H661" s="221"/>
      <c r="I661" s="222"/>
      <c r="J661" s="39"/>
    </row>
    <row r="662" spans="1:10" ht="192" x14ac:dyDescent="0.2">
      <c r="A662" s="245" t="s">
        <v>760</v>
      </c>
      <c r="B662" s="288" t="s">
        <v>796</v>
      </c>
      <c r="C662" s="286" t="s">
        <v>29</v>
      </c>
      <c r="D662" s="286">
        <v>2</v>
      </c>
      <c r="E662" s="165"/>
      <c r="F662" s="203">
        <f t="shared" si="11"/>
        <v>0</v>
      </c>
      <c r="G662" s="221"/>
      <c r="H662" s="221"/>
      <c r="I662" s="222"/>
      <c r="J662" s="39"/>
    </row>
    <row r="663" spans="1:10" s="105" customFormat="1" x14ac:dyDescent="0.2">
      <c r="A663" s="245" t="s">
        <v>1166</v>
      </c>
      <c r="B663" s="285" t="s">
        <v>798</v>
      </c>
      <c r="C663" s="286"/>
      <c r="D663" s="286"/>
      <c r="E663" s="165"/>
      <c r="F663" s="203">
        <f t="shared" ref="F663:F694" si="12">D663*E663</f>
        <v>0</v>
      </c>
      <c r="G663" s="219"/>
      <c r="H663" s="220"/>
      <c r="I663" s="206"/>
    </row>
    <row r="664" spans="1:10" ht="409.5" x14ac:dyDescent="0.2">
      <c r="A664" s="245" t="s">
        <v>762</v>
      </c>
      <c r="B664" s="299" t="s">
        <v>800</v>
      </c>
      <c r="C664" s="286" t="s">
        <v>29</v>
      </c>
      <c r="D664" s="286">
        <v>1</v>
      </c>
      <c r="E664" s="165"/>
      <c r="F664" s="203">
        <f t="shared" si="12"/>
        <v>0</v>
      </c>
      <c r="G664" s="219"/>
      <c r="H664" s="220"/>
      <c r="I664" s="206"/>
      <c r="J664" s="39"/>
    </row>
    <row r="665" spans="1:10" ht="204" x14ac:dyDescent="0.2">
      <c r="A665" s="303"/>
      <c r="B665" s="299" t="s">
        <v>801</v>
      </c>
      <c r="C665" s="286"/>
      <c r="D665" s="286"/>
      <c r="E665" s="165"/>
      <c r="F665" s="203">
        <f t="shared" si="12"/>
        <v>0</v>
      </c>
      <c r="G665" s="219"/>
      <c r="H665" s="220"/>
      <c r="I665" s="206"/>
      <c r="J665" s="39"/>
    </row>
    <row r="666" spans="1:10" ht="36" x14ac:dyDescent="0.2">
      <c r="A666" s="245" t="s">
        <v>764</v>
      </c>
      <c r="B666" s="289" t="s">
        <v>803</v>
      </c>
      <c r="C666" s="286" t="s">
        <v>29</v>
      </c>
      <c r="D666" s="286">
        <v>1</v>
      </c>
      <c r="E666" s="165"/>
      <c r="F666" s="203">
        <f t="shared" si="12"/>
        <v>0</v>
      </c>
      <c r="G666" s="219"/>
      <c r="H666" s="220"/>
      <c r="I666" s="206"/>
      <c r="J666" s="39"/>
    </row>
    <row r="667" spans="1:10" ht="24" x14ac:dyDescent="0.2">
      <c r="A667" s="245" t="s">
        <v>766</v>
      </c>
      <c r="B667" s="289" t="s">
        <v>805</v>
      </c>
      <c r="C667" s="286" t="s">
        <v>29</v>
      </c>
      <c r="D667" s="286">
        <v>1</v>
      </c>
      <c r="E667" s="165"/>
      <c r="F667" s="203">
        <f t="shared" si="12"/>
        <v>0</v>
      </c>
      <c r="G667" s="219"/>
      <c r="H667" s="220"/>
      <c r="I667" s="206"/>
      <c r="J667" s="39"/>
    </row>
    <row r="668" spans="1:10" ht="60" x14ac:dyDescent="0.2">
      <c r="A668" s="245" t="s">
        <v>768</v>
      </c>
      <c r="B668" s="289" t="s">
        <v>807</v>
      </c>
      <c r="C668" s="286" t="s">
        <v>29</v>
      </c>
      <c r="D668" s="286">
        <v>1</v>
      </c>
      <c r="E668" s="165"/>
      <c r="F668" s="203">
        <f t="shared" si="12"/>
        <v>0</v>
      </c>
      <c r="G668" s="219"/>
      <c r="H668" s="220"/>
      <c r="I668" s="206"/>
      <c r="J668" s="39"/>
    </row>
    <row r="669" spans="1:10" s="105" customFormat="1" x14ac:dyDescent="0.2">
      <c r="A669" s="245" t="s">
        <v>1167</v>
      </c>
      <c r="B669" s="285" t="s">
        <v>711</v>
      </c>
      <c r="C669" s="286"/>
      <c r="D669" s="286"/>
      <c r="E669" s="165"/>
      <c r="F669" s="203">
        <f t="shared" si="12"/>
        <v>0</v>
      </c>
      <c r="G669" s="219"/>
      <c r="H669" s="220"/>
      <c r="I669" s="206"/>
    </row>
    <row r="670" spans="1:10" ht="40.5" customHeight="1" x14ac:dyDescent="0.2">
      <c r="A670" s="245" t="s">
        <v>774</v>
      </c>
      <c r="B670" s="289" t="s">
        <v>810</v>
      </c>
      <c r="C670" s="286" t="s">
        <v>175</v>
      </c>
      <c r="D670" s="286">
        <v>10</v>
      </c>
      <c r="E670" s="165"/>
      <c r="F670" s="203">
        <f t="shared" si="12"/>
        <v>0</v>
      </c>
      <c r="G670" s="219"/>
      <c r="H670" s="220"/>
      <c r="I670" s="206"/>
      <c r="J670" s="39"/>
    </row>
    <row r="671" spans="1:10" ht="37.5" customHeight="1" x14ac:dyDescent="0.2">
      <c r="A671" s="245" t="s">
        <v>776</v>
      </c>
      <c r="B671" s="289" t="s">
        <v>812</v>
      </c>
      <c r="C671" s="286" t="s">
        <v>33</v>
      </c>
      <c r="D671" s="286">
        <v>1</v>
      </c>
      <c r="E671" s="165"/>
      <c r="F671" s="203">
        <f t="shared" si="12"/>
        <v>0</v>
      </c>
      <c r="G671" s="219"/>
      <c r="H671" s="220"/>
      <c r="I671" s="206"/>
      <c r="J671" s="39"/>
    </row>
    <row r="672" spans="1:10" ht="78" customHeight="1" x14ac:dyDescent="0.2">
      <c r="A672" s="245" t="s">
        <v>778</v>
      </c>
      <c r="B672" s="289" t="s">
        <v>814</v>
      </c>
      <c r="C672" s="286" t="s">
        <v>175</v>
      </c>
      <c r="D672" s="286">
        <v>10</v>
      </c>
      <c r="E672" s="165"/>
      <c r="F672" s="203">
        <f t="shared" si="12"/>
        <v>0</v>
      </c>
      <c r="G672" s="219"/>
      <c r="H672" s="220"/>
      <c r="I672" s="206"/>
      <c r="J672" s="39"/>
    </row>
    <row r="673" spans="1:10" ht="53.25" customHeight="1" x14ac:dyDescent="0.2">
      <c r="A673" s="245" t="s">
        <v>780</v>
      </c>
      <c r="B673" s="289" t="s">
        <v>717</v>
      </c>
      <c r="C673" s="286" t="s">
        <v>33</v>
      </c>
      <c r="D673" s="286">
        <v>1</v>
      </c>
      <c r="E673" s="165"/>
      <c r="F673" s="203">
        <f t="shared" si="12"/>
        <v>0</v>
      </c>
      <c r="G673" s="219"/>
      <c r="H673" s="220"/>
      <c r="I673" s="206"/>
      <c r="J673" s="39"/>
    </row>
    <row r="674" spans="1:10" ht="14.25" customHeight="1" x14ac:dyDescent="0.2">
      <c r="A674" s="245" t="s">
        <v>782</v>
      </c>
      <c r="B674" s="289" t="s">
        <v>719</v>
      </c>
      <c r="C674" s="286" t="s">
        <v>33</v>
      </c>
      <c r="D674" s="286">
        <v>1</v>
      </c>
      <c r="E674" s="165"/>
      <c r="F674" s="203">
        <f t="shared" si="12"/>
        <v>0</v>
      </c>
      <c r="G674" s="219"/>
      <c r="H674" s="220"/>
      <c r="I674" s="206"/>
      <c r="J674" s="39"/>
    </row>
    <row r="675" spans="1:10" ht="18.75" customHeight="1" x14ac:dyDescent="0.2">
      <c r="A675" s="245" t="s">
        <v>1168</v>
      </c>
      <c r="B675" s="285" t="s">
        <v>818</v>
      </c>
      <c r="C675" s="286"/>
      <c r="D675" s="286"/>
      <c r="E675" s="165"/>
      <c r="F675" s="203">
        <f t="shared" si="12"/>
        <v>0</v>
      </c>
      <c r="G675" s="219"/>
      <c r="H675" s="220"/>
      <c r="I675" s="206"/>
      <c r="J675" s="39"/>
    </row>
    <row r="676" spans="1:10" ht="38.25" customHeight="1" x14ac:dyDescent="0.2">
      <c r="A676" s="245" t="s">
        <v>1169</v>
      </c>
      <c r="B676" s="289" t="s">
        <v>820</v>
      </c>
      <c r="C676" s="286" t="s">
        <v>33</v>
      </c>
      <c r="D676" s="286">
        <v>2</v>
      </c>
      <c r="E676" s="165"/>
      <c r="F676" s="203">
        <f t="shared" si="12"/>
        <v>0</v>
      </c>
      <c r="G676" s="219"/>
      <c r="H676" s="220"/>
      <c r="I676" s="206"/>
      <c r="J676" s="39"/>
    </row>
    <row r="677" spans="1:10" ht="41.25" customHeight="1" x14ac:dyDescent="0.2">
      <c r="A677" s="245" t="s">
        <v>1170</v>
      </c>
      <c r="B677" s="289" t="s">
        <v>822</v>
      </c>
      <c r="C677" s="286" t="s">
        <v>33</v>
      </c>
      <c r="D677" s="286">
        <v>1</v>
      </c>
      <c r="E677" s="165"/>
      <c r="F677" s="203">
        <f t="shared" si="12"/>
        <v>0</v>
      </c>
      <c r="G677" s="219"/>
      <c r="H677" s="220"/>
      <c r="I677" s="206"/>
      <c r="J677" s="39"/>
    </row>
    <row r="678" spans="1:10" ht="49.5" customHeight="1" x14ac:dyDescent="0.2">
      <c r="A678" s="245" t="s">
        <v>1171</v>
      </c>
      <c r="B678" s="289" t="s">
        <v>824</v>
      </c>
      <c r="C678" s="286" t="s">
        <v>33</v>
      </c>
      <c r="D678" s="286">
        <v>1</v>
      </c>
      <c r="E678" s="165"/>
      <c r="F678" s="203">
        <f t="shared" si="12"/>
        <v>0</v>
      </c>
      <c r="G678" s="219"/>
      <c r="H678" s="220"/>
      <c r="I678" s="206"/>
      <c r="J678" s="39"/>
    </row>
    <row r="679" spans="1:10" ht="62.25" customHeight="1" x14ac:dyDescent="0.2">
      <c r="A679" s="245" t="s">
        <v>1172</v>
      </c>
      <c r="B679" s="289" t="s">
        <v>826</v>
      </c>
      <c r="C679" s="286" t="s">
        <v>33</v>
      </c>
      <c r="D679" s="286">
        <v>1</v>
      </c>
      <c r="E679" s="165"/>
      <c r="F679" s="203">
        <f t="shared" si="12"/>
        <v>0</v>
      </c>
      <c r="G679" s="219"/>
      <c r="H679" s="220"/>
      <c r="I679" s="206"/>
      <c r="J679" s="39"/>
    </row>
    <row r="680" spans="1:10" ht="29.25" customHeight="1" x14ac:dyDescent="0.2">
      <c r="A680" s="245" t="s">
        <v>1173</v>
      </c>
      <c r="B680" s="289" t="s">
        <v>828</v>
      </c>
      <c r="C680" s="286" t="s">
        <v>33</v>
      </c>
      <c r="D680" s="286">
        <v>1</v>
      </c>
      <c r="E680" s="165"/>
      <c r="F680" s="203">
        <f t="shared" si="12"/>
        <v>0</v>
      </c>
      <c r="G680" s="219"/>
      <c r="H680" s="220"/>
      <c r="I680" s="206"/>
      <c r="J680" s="39"/>
    </row>
    <row r="681" spans="1:10" ht="37.5" customHeight="1" x14ac:dyDescent="0.2">
      <c r="A681" s="245" t="s">
        <v>1174</v>
      </c>
      <c r="B681" s="289" t="s">
        <v>830</v>
      </c>
      <c r="C681" s="286" t="s">
        <v>33</v>
      </c>
      <c r="D681" s="286">
        <v>1</v>
      </c>
      <c r="E681" s="165"/>
      <c r="F681" s="203">
        <f t="shared" si="12"/>
        <v>0</v>
      </c>
      <c r="G681" s="219"/>
      <c r="H681" s="220"/>
      <c r="I681" s="206"/>
      <c r="J681" s="39"/>
    </row>
    <row r="682" spans="1:10" ht="56.25" customHeight="1" x14ac:dyDescent="0.2">
      <c r="A682" s="245" t="s">
        <v>1175</v>
      </c>
      <c r="B682" s="289" t="s">
        <v>834</v>
      </c>
      <c r="C682" s="286" t="s">
        <v>716</v>
      </c>
      <c r="D682" s="286">
        <v>1</v>
      </c>
      <c r="E682" s="165"/>
      <c r="F682" s="203">
        <f t="shared" si="12"/>
        <v>0</v>
      </c>
      <c r="G682" s="219"/>
      <c r="H682" s="220"/>
      <c r="I682" s="206"/>
      <c r="J682" s="39"/>
    </row>
    <row r="683" spans="1:10" ht="39" customHeight="1" x14ac:dyDescent="0.2">
      <c r="A683" s="245" t="s">
        <v>1176</v>
      </c>
      <c r="B683" s="289" t="s">
        <v>836</v>
      </c>
      <c r="C683" s="286" t="s">
        <v>29</v>
      </c>
      <c r="D683" s="286">
        <v>1</v>
      </c>
      <c r="E683" s="165"/>
      <c r="F683" s="203">
        <f t="shared" si="12"/>
        <v>0</v>
      </c>
      <c r="G683" s="219"/>
      <c r="H683" s="220"/>
      <c r="I683" s="206"/>
      <c r="J683" s="39"/>
    </row>
    <row r="684" spans="1:10" ht="74.25" customHeight="1" x14ac:dyDescent="0.2">
      <c r="A684" s="245" t="s">
        <v>1177</v>
      </c>
      <c r="B684" s="289" t="s">
        <v>722</v>
      </c>
      <c r="C684" s="286" t="s">
        <v>33</v>
      </c>
      <c r="D684" s="286">
        <v>1</v>
      </c>
      <c r="E684" s="165"/>
      <c r="F684" s="203">
        <f t="shared" si="12"/>
        <v>0</v>
      </c>
      <c r="G684" s="219"/>
      <c r="H684" s="220"/>
      <c r="I684" s="206"/>
      <c r="J684" s="39"/>
    </row>
    <row r="685" spans="1:10" ht="51.75" customHeight="1" x14ac:dyDescent="0.2">
      <c r="A685" s="245" t="s">
        <v>1178</v>
      </c>
      <c r="B685" s="289" t="s">
        <v>839</v>
      </c>
      <c r="C685" s="286" t="s">
        <v>33</v>
      </c>
      <c r="D685" s="286">
        <v>1</v>
      </c>
      <c r="E685" s="165"/>
      <c r="F685" s="203">
        <f t="shared" si="12"/>
        <v>0</v>
      </c>
      <c r="G685" s="219"/>
      <c r="H685" s="220"/>
      <c r="I685" s="206"/>
      <c r="J685" s="39"/>
    </row>
    <row r="686" spans="1:10" ht="65.25" customHeight="1" x14ac:dyDescent="0.2">
      <c r="A686" s="245" t="s">
        <v>1179</v>
      </c>
      <c r="B686" s="289" t="s">
        <v>841</v>
      </c>
      <c r="C686" s="286" t="s">
        <v>716</v>
      </c>
      <c r="D686" s="286">
        <v>2</v>
      </c>
      <c r="E686" s="165"/>
      <c r="F686" s="203">
        <f t="shared" si="12"/>
        <v>0</v>
      </c>
      <c r="G686" s="219"/>
      <c r="H686" s="220"/>
      <c r="I686" s="206"/>
      <c r="J686" s="39"/>
    </row>
    <row r="687" spans="1:10" ht="38.25" customHeight="1" x14ac:dyDescent="0.2">
      <c r="A687" s="245" t="s">
        <v>1180</v>
      </c>
      <c r="B687" s="289" t="s">
        <v>843</v>
      </c>
      <c r="C687" s="286" t="s">
        <v>716</v>
      </c>
      <c r="D687" s="286">
        <v>1</v>
      </c>
      <c r="E687" s="165"/>
      <c r="F687" s="203">
        <f t="shared" si="12"/>
        <v>0</v>
      </c>
      <c r="G687" s="219"/>
      <c r="H687" s="220"/>
      <c r="I687" s="206"/>
      <c r="J687" s="39"/>
    </row>
    <row r="688" spans="1:10" ht="17.25" customHeight="1" x14ac:dyDescent="0.2">
      <c r="A688" s="245" t="s">
        <v>1181</v>
      </c>
      <c r="B688" s="289" t="s">
        <v>719</v>
      </c>
      <c r="C688" s="286" t="s">
        <v>33</v>
      </c>
      <c r="D688" s="286">
        <v>1</v>
      </c>
      <c r="E688" s="165"/>
      <c r="F688" s="203">
        <f t="shared" si="12"/>
        <v>0</v>
      </c>
      <c r="G688" s="219"/>
      <c r="H688" s="220"/>
      <c r="I688" s="206"/>
      <c r="J688" s="39"/>
    </row>
    <row r="689" spans="1:10" ht="153" customHeight="1" x14ac:dyDescent="0.2">
      <c r="A689" s="245" t="s">
        <v>1182</v>
      </c>
      <c r="B689" s="290" t="s">
        <v>846</v>
      </c>
      <c r="C689" s="291" t="s">
        <v>33</v>
      </c>
      <c r="D689" s="291">
        <v>1</v>
      </c>
      <c r="E689" s="166"/>
      <c r="F689" s="207">
        <f t="shared" si="12"/>
        <v>0</v>
      </c>
      <c r="G689" s="219"/>
      <c r="H689" s="220"/>
      <c r="I689" s="206"/>
      <c r="J689" s="39"/>
    </row>
    <row r="690" spans="1:10" x14ac:dyDescent="0.2">
      <c r="A690" s="244" t="s">
        <v>913</v>
      </c>
      <c r="B690" s="282" t="s">
        <v>785</v>
      </c>
      <c r="C690" s="283"/>
      <c r="D690" s="284"/>
      <c r="E690" s="164"/>
      <c r="F690" s="199">
        <f>SUM(F657:F689)</f>
        <v>0</v>
      </c>
      <c r="G690" s="217"/>
      <c r="H690" s="218"/>
      <c r="I690" s="202"/>
      <c r="J690" s="39"/>
    </row>
    <row r="691" spans="1:10" x14ac:dyDescent="0.2">
      <c r="A691" s="244"/>
      <c r="B691" s="282"/>
      <c r="C691" s="283"/>
      <c r="D691" s="284"/>
      <c r="E691" s="164"/>
      <c r="F691" s="199"/>
      <c r="G691" s="223"/>
      <c r="H691" s="224"/>
      <c r="I691" s="202"/>
      <c r="J691" s="39"/>
    </row>
    <row r="692" spans="1:10" ht="24" x14ac:dyDescent="0.2">
      <c r="A692" s="244" t="s">
        <v>914</v>
      </c>
      <c r="B692" s="294" t="s">
        <v>847</v>
      </c>
      <c r="C692" s="286"/>
      <c r="D692" s="295"/>
      <c r="E692" s="165"/>
      <c r="F692" s="203">
        <f t="shared" si="12"/>
        <v>0</v>
      </c>
      <c r="G692" s="204"/>
      <c r="H692" s="205"/>
      <c r="I692" s="202"/>
      <c r="J692" s="39"/>
    </row>
    <row r="693" spans="1:10" s="105" customFormat="1" ht="20.25" customHeight="1" x14ac:dyDescent="0.2">
      <c r="A693" s="245" t="s">
        <v>1183</v>
      </c>
      <c r="B693" s="289" t="s">
        <v>818</v>
      </c>
      <c r="C693" s="286"/>
      <c r="D693" s="287"/>
      <c r="E693" s="165"/>
      <c r="F693" s="203">
        <f t="shared" si="12"/>
        <v>0</v>
      </c>
      <c r="G693" s="204"/>
      <c r="H693" s="205"/>
      <c r="I693" s="206"/>
    </row>
    <row r="694" spans="1:10" ht="174.75" customHeight="1" x14ac:dyDescent="0.2">
      <c r="A694" s="245" t="s">
        <v>1184</v>
      </c>
      <c r="B694" s="290" t="s">
        <v>848</v>
      </c>
      <c r="C694" s="291" t="s">
        <v>716</v>
      </c>
      <c r="D694" s="302">
        <v>1</v>
      </c>
      <c r="E694" s="166"/>
      <c r="F694" s="207">
        <f t="shared" si="12"/>
        <v>0</v>
      </c>
      <c r="G694" s="204"/>
      <c r="H694" s="205"/>
      <c r="I694" s="202"/>
      <c r="J694" s="39"/>
    </row>
    <row r="695" spans="1:10" ht="24" x14ac:dyDescent="0.2">
      <c r="A695" s="244" t="s">
        <v>914</v>
      </c>
      <c r="B695" s="294" t="s">
        <v>847</v>
      </c>
      <c r="C695" s="286"/>
      <c r="D695" s="295"/>
      <c r="E695" s="165"/>
      <c r="F695" s="199">
        <f>SUM(F692:F694)</f>
        <v>0</v>
      </c>
      <c r="G695" s="204"/>
      <c r="H695" s="205"/>
      <c r="I695" s="202"/>
      <c r="J695" s="39"/>
    </row>
    <row r="696" spans="1:10" x14ac:dyDescent="0.2">
      <c r="A696" s="244"/>
      <c r="B696" s="294"/>
      <c r="C696" s="286"/>
      <c r="D696" s="295"/>
      <c r="E696" s="165"/>
      <c r="F696" s="199"/>
      <c r="G696" s="211"/>
      <c r="H696" s="212"/>
      <c r="I696" s="202"/>
      <c r="J696" s="39"/>
    </row>
    <row r="697" spans="1:10" x14ac:dyDescent="0.2">
      <c r="A697" s="244" t="s">
        <v>915</v>
      </c>
      <c r="B697" s="294" t="s">
        <v>276</v>
      </c>
      <c r="C697" s="304"/>
      <c r="D697" s="304"/>
      <c r="E697" s="165"/>
      <c r="F697" s="225"/>
      <c r="G697" s="219"/>
      <c r="H697" s="220"/>
      <c r="I697" s="226"/>
      <c r="J697" s="39"/>
    </row>
    <row r="698" spans="1:10" ht="168" x14ac:dyDescent="0.2">
      <c r="A698" s="305"/>
      <c r="B698" s="227" t="s">
        <v>849</v>
      </c>
      <c r="C698" s="227"/>
      <c r="D698" s="227"/>
      <c r="E698" s="167"/>
      <c r="F698" s="227"/>
      <c r="G698" s="219"/>
      <c r="H698" s="220"/>
      <c r="I698" s="226"/>
      <c r="J698" s="39"/>
    </row>
    <row r="699" spans="1:10" ht="156" x14ac:dyDescent="0.2">
      <c r="A699" s="305"/>
      <c r="B699" s="227" t="s">
        <v>850</v>
      </c>
      <c r="C699" s="227"/>
      <c r="D699" s="227"/>
      <c r="E699" s="167"/>
      <c r="F699" s="227"/>
      <c r="G699" s="219"/>
      <c r="H699" s="220"/>
      <c r="I699" s="226"/>
      <c r="J699" s="39"/>
    </row>
    <row r="700" spans="1:10" ht="252" x14ac:dyDescent="0.2">
      <c r="A700" s="305"/>
      <c r="B700" s="227" t="s">
        <v>851</v>
      </c>
      <c r="C700" s="227"/>
      <c r="D700" s="227"/>
      <c r="E700" s="167"/>
      <c r="F700" s="227"/>
      <c r="G700" s="219"/>
      <c r="H700" s="220"/>
      <c r="I700" s="226"/>
      <c r="J700" s="39"/>
    </row>
    <row r="701" spans="1:10" ht="36" x14ac:dyDescent="0.2">
      <c r="A701" s="305"/>
      <c r="B701" s="227" t="s">
        <v>852</v>
      </c>
      <c r="C701" s="227"/>
      <c r="D701" s="227"/>
      <c r="E701" s="167"/>
      <c r="F701" s="227"/>
      <c r="G701" s="219"/>
      <c r="H701" s="220"/>
      <c r="I701" s="226"/>
      <c r="J701" s="39"/>
    </row>
    <row r="702" spans="1:10" ht="84" x14ac:dyDescent="0.2">
      <c r="A702" s="245" t="s">
        <v>1185</v>
      </c>
      <c r="B702" s="306" t="s">
        <v>1186</v>
      </c>
      <c r="C702" s="307"/>
      <c r="D702" s="307"/>
      <c r="E702" s="169"/>
      <c r="F702" s="228">
        <f t="shared" ref="F702:F738" si="13">D702*E702</f>
        <v>0</v>
      </c>
      <c r="G702" s="219"/>
      <c r="H702" s="220"/>
      <c r="I702" s="226"/>
      <c r="J702" s="39"/>
    </row>
    <row r="703" spans="1:10" x14ac:dyDescent="0.2">
      <c r="A703" s="245" t="s">
        <v>1188</v>
      </c>
      <c r="B703" s="227" t="s">
        <v>853</v>
      </c>
      <c r="C703" s="307" t="s">
        <v>29</v>
      </c>
      <c r="D703" s="307">
        <v>1</v>
      </c>
      <c r="E703" s="169"/>
      <c r="F703" s="228">
        <f t="shared" si="13"/>
        <v>0</v>
      </c>
      <c r="G703" s="219"/>
      <c r="H703" s="220"/>
      <c r="I703" s="226"/>
      <c r="J703" s="39"/>
    </row>
    <row r="704" spans="1:10" x14ac:dyDescent="0.2">
      <c r="A704" s="245" t="s">
        <v>1189</v>
      </c>
      <c r="B704" s="227" t="s">
        <v>854</v>
      </c>
      <c r="C704" s="307" t="s">
        <v>29</v>
      </c>
      <c r="D704" s="307">
        <v>2</v>
      </c>
      <c r="E704" s="169"/>
      <c r="F704" s="228">
        <f t="shared" si="13"/>
        <v>0</v>
      </c>
      <c r="G704" s="219"/>
      <c r="H704" s="220"/>
      <c r="I704" s="226"/>
      <c r="J704" s="39"/>
    </row>
    <row r="705" spans="1:10" ht="24" x14ac:dyDescent="0.2">
      <c r="A705" s="245" t="s">
        <v>1190</v>
      </c>
      <c r="B705" s="227" t="s">
        <v>855</v>
      </c>
      <c r="C705" s="307" t="s">
        <v>29</v>
      </c>
      <c r="D705" s="307">
        <v>2</v>
      </c>
      <c r="E705" s="169"/>
      <c r="F705" s="228">
        <f t="shared" si="13"/>
        <v>0</v>
      </c>
      <c r="G705" s="219"/>
      <c r="H705" s="220"/>
      <c r="I705" s="226"/>
      <c r="J705" s="39"/>
    </row>
    <row r="706" spans="1:10" ht="24" x14ac:dyDescent="0.2">
      <c r="A706" s="245" t="s">
        <v>1191</v>
      </c>
      <c r="B706" s="227" t="s">
        <v>856</v>
      </c>
      <c r="C706" s="307" t="s">
        <v>29</v>
      </c>
      <c r="D706" s="307">
        <v>4</v>
      </c>
      <c r="E706" s="169"/>
      <c r="F706" s="228">
        <f t="shared" si="13"/>
        <v>0</v>
      </c>
      <c r="G706" s="219"/>
      <c r="H706" s="220"/>
      <c r="I706" s="226"/>
      <c r="J706" s="39"/>
    </row>
    <row r="707" spans="1:10" x14ac:dyDescent="0.2">
      <c r="A707" s="245" t="s">
        <v>1187</v>
      </c>
      <c r="B707" s="292" t="s">
        <v>857</v>
      </c>
      <c r="C707" s="304"/>
      <c r="D707" s="304"/>
      <c r="E707" s="165"/>
      <c r="F707" s="228">
        <f t="shared" si="13"/>
        <v>0</v>
      </c>
      <c r="G707" s="229"/>
      <c r="H707" s="220"/>
      <c r="I707" s="226"/>
      <c r="J707" s="39"/>
    </row>
    <row r="708" spans="1:10" ht="48" x14ac:dyDescent="0.2">
      <c r="A708" s="245" t="s">
        <v>1193</v>
      </c>
      <c r="B708" s="292" t="s">
        <v>858</v>
      </c>
      <c r="C708" s="304" t="s">
        <v>175</v>
      </c>
      <c r="D708" s="304">
        <v>50</v>
      </c>
      <c r="E708" s="165"/>
      <c r="F708" s="228">
        <f t="shared" si="13"/>
        <v>0</v>
      </c>
      <c r="G708" s="229"/>
      <c r="H708" s="220"/>
      <c r="I708" s="226"/>
      <c r="J708" s="39"/>
    </row>
    <row r="709" spans="1:10" ht="36" x14ac:dyDescent="0.2">
      <c r="A709" s="245" t="s">
        <v>1192</v>
      </c>
      <c r="B709" s="292" t="s">
        <v>859</v>
      </c>
      <c r="C709" s="304" t="s">
        <v>860</v>
      </c>
      <c r="D709" s="304">
        <v>20</v>
      </c>
      <c r="E709" s="165"/>
      <c r="F709" s="228">
        <f t="shared" si="13"/>
        <v>0</v>
      </c>
      <c r="G709" s="229"/>
      <c r="H709" s="220"/>
      <c r="I709" s="226"/>
      <c r="J709" s="39"/>
    </row>
    <row r="710" spans="1:10" ht="36" x14ac:dyDescent="0.2">
      <c r="A710" s="245" t="s">
        <v>1194</v>
      </c>
      <c r="B710" s="292" t="s">
        <v>861</v>
      </c>
      <c r="C710" s="304" t="s">
        <v>860</v>
      </c>
      <c r="D710" s="304">
        <v>20</v>
      </c>
      <c r="E710" s="165"/>
      <c r="F710" s="228">
        <f t="shared" si="13"/>
        <v>0</v>
      </c>
      <c r="G710" s="229"/>
      <c r="H710" s="220"/>
      <c r="I710" s="226"/>
      <c r="J710" s="39"/>
    </row>
    <row r="711" spans="1:10" ht="72" x14ac:dyDescent="0.2">
      <c r="A711" s="245" t="s">
        <v>1195</v>
      </c>
      <c r="B711" s="292" t="s">
        <v>862</v>
      </c>
      <c r="C711" s="304" t="s">
        <v>33</v>
      </c>
      <c r="D711" s="304">
        <v>1</v>
      </c>
      <c r="E711" s="165"/>
      <c r="F711" s="228">
        <f t="shared" si="13"/>
        <v>0</v>
      </c>
      <c r="G711" s="229"/>
      <c r="H711" s="220"/>
      <c r="I711" s="226"/>
      <c r="J711" s="39"/>
    </row>
    <row r="712" spans="1:10" ht="38.25" customHeight="1" x14ac:dyDescent="0.2">
      <c r="A712" s="245" t="s">
        <v>1196</v>
      </c>
      <c r="B712" s="289" t="s">
        <v>863</v>
      </c>
      <c r="C712" s="286" t="s">
        <v>33</v>
      </c>
      <c r="D712" s="286">
        <v>1</v>
      </c>
      <c r="E712" s="165"/>
      <c r="F712" s="228">
        <f t="shared" si="13"/>
        <v>0</v>
      </c>
      <c r="G712" s="219"/>
      <c r="H712" s="220"/>
      <c r="I712" s="226"/>
      <c r="J712" s="39"/>
    </row>
    <row r="713" spans="1:10" ht="48" x14ac:dyDescent="0.2">
      <c r="A713" s="245" t="s">
        <v>1197</v>
      </c>
      <c r="B713" s="292" t="s">
        <v>864</v>
      </c>
      <c r="C713" s="304" t="s">
        <v>33</v>
      </c>
      <c r="D713" s="304">
        <v>1</v>
      </c>
      <c r="E713" s="165"/>
      <c r="F713" s="228">
        <f t="shared" si="13"/>
        <v>0</v>
      </c>
      <c r="G713" s="229"/>
      <c r="H713" s="220"/>
      <c r="I713" s="226"/>
      <c r="J713" s="39"/>
    </row>
    <row r="714" spans="1:10" ht="24" x14ac:dyDescent="0.2">
      <c r="A714" s="245" t="s">
        <v>1198</v>
      </c>
      <c r="B714" s="292" t="s">
        <v>865</v>
      </c>
      <c r="C714" s="304"/>
      <c r="D714" s="304"/>
      <c r="E714" s="165"/>
      <c r="F714" s="228">
        <f t="shared" si="13"/>
        <v>0</v>
      </c>
      <c r="G714" s="229"/>
      <c r="H714" s="220"/>
      <c r="I714" s="226"/>
      <c r="J714" s="39"/>
    </row>
    <row r="715" spans="1:10" x14ac:dyDescent="0.2">
      <c r="A715" s="305"/>
      <c r="B715" s="292" t="s">
        <v>866</v>
      </c>
      <c r="C715" s="304"/>
      <c r="D715" s="304"/>
      <c r="E715" s="165"/>
      <c r="F715" s="228">
        <f t="shared" si="13"/>
        <v>0</v>
      </c>
      <c r="G715" s="229"/>
      <c r="H715" s="220"/>
      <c r="I715" s="226"/>
      <c r="J715" s="39"/>
    </row>
    <row r="716" spans="1:10" x14ac:dyDescent="0.2">
      <c r="A716" s="305"/>
      <c r="B716" s="292" t="s">
        <v>867</v>
      </c>
      <c r="C716" s="304"/>
      <c r="D716" s="304"/>
      <c r="E716" s="165"/>
      <c r="F716" s="228">
        <f t="shared" si="13"/>
        <v>0</v>
      </c>
      <c r="G716" s="229"/>
      <c r="H716" s="220"/>
      <c r="I716" s="226"/>
      <c r="J716" s="39"/>
    </row>
    <row r="717" spans="1:10" ht="48" x14ac:dyDescent="0.2">
      <c r="A717" s="305"/>
      <c r="B717" s="292" t="s">
        <v>868</v>
      </c>
      <c r="C717" s="304"/>
      <c r="D717" s="304"/>
      <c r="E717" s="165"/>
      <c r="F717" s="228">
        <f t="shared" si="13"/>
        <v>0</v>
      </c>
      <c r="G717" s="229"/>
      <c r="H717" s="220"/>
      <c r="I717" s="226"/>
      <c r="J717" s="39"/>
    </row>
    <row r="718" spans="1:10" ht="30.75" customHeight="1" x14ac:dyDescent="0.2">
      <c r="A718" s="305"/>
      <c r="B718" s="292" t="s">
        <v>869</v>
      </c>
      <c r="C718" s="304"/>
      <c r="D718" s="304"/>
      <c r="E718" s="165"/>
      <c r="F718" s="228">
        <f t="shared" si="13"/>
        <v>0</v>
      </c>
      <c r="G718" s="229"/>
      <c r="H718" s="220"/>
      <c r="I718" s="226"/>
      <c r="J718" s="39"/>
    </row>
    <row r="719" spans="1:10" ht="24" x14ac:dyDescent="0.2">
      <c r="A719" s="305"/>
      <c r="B719" s="292" t="s">
        <v>870</v>
      </c>
      <c r="C719" s="304"/>
      <c r="D719" s="304"/>
      <c r="E719" s="165"/>
      <c r="F719" s="228">
        <f t="shared" si="13"/>
        <v>0</v>
      </c>
      <c r="G719" s="229"/>
      <c r="H719" s="220"/>
      <c r="I719" s="226"/>
      <c r="J719" s="39"/>
    </row>
    <row r="720" spans="1:10" x14ac:dyDescent="0.2">
      <c r="A720" s="305"/>
      <c r="B720" s="292" t="s">
        <v>871</v>
      </c>
      <c r="C720" s="283"/>
      <c r="D720" s="283"/>
      <c r="E720" s="165"/>
      <c r="F720" s="228">
        <f t="shared" si="13"/>
        <v>0</v>
      </c>
      <c r="G720" s="229"/>
      <c r="H720" s="220"/>
      <c r="I720" s="226"/>
      <c r="J720" s="39"/>
    </row>
    <row r="721" spans="1:10" ht="24" x14ac:dyDescent="0.2">
      <c r="A721" s="305"/>
      <c r="B721" s="292" t="s">
        <v>872</v>
      </c>
      <c r="C721" s="304"/>
      <c r="D721" s="304"/>
      <c r="E721" s="165"/>
      <c r="F721" s="228">
        <f t="shared" si="13"/>
        <v>0</v>
      </c>
      <c r="G721" s="229"/>
      <c r="H721" s="220"/>
      <c r="I721" s="226"/>
      <c r="J721" s="39"/>
    </row>
    <row r="722" spans="1:10" ht="36" x14ac:dyDescent="0.2">
      <c r="A722" s="305"/>
      <c r="B722" s="292" t="s">
        <v>873</v>
      </c>
      <c r="C722" s="304"/>
      <c r="D722" s="304"/>
      <c r="E722" s="165"/>
      <c r="F722" s="228">
        <f t="shared" si="13"/>
        <v>0</v>
      </c>
      <c r="G722" s="229"/>
      <c r="H722" s="220"/>
      <c r="I722" s="226"/>
      <c r="J722" s="39"/>
    </row>
    <row r="723" spans="1:10" ht="24" x14ac:dyDescent="0.2">
      <c r="A723" s="305"/>
      <c r="B723" s="292" t="s">
        <v>874</v>
      </c>
      <c r="C723" s="304"/>
      <c r="D723" s="304"/>
      <c r="E723" s="165"/>
      <c r="F723" s="228">
        <f t="shared" si="13"/>
        <v>0</v>
      </c>
      <c r="G723" s="229"/>
      <c r="H723" s="220"/>
      <c r="I723" s="226"/>
      <c r="J723" s="39"/>
    </row>
    <row r="724" spans="1:10" x14ac:dyDescent="0.2">
      <c r="A724" s="305"/>
      <c r="B724" s="292" t="s">
        <v>875</v>
      </c>
      <c r="C724" s="304"/>
      <c r="D724" s="304"/>
      <c r="E724" s="165"/>
      <c r="F724" s="228">
        <f t="shared" si="13"/>
        <v>0</v>
      </c>
      <c r="G724" s="229"/>
      <c r="H724" s="220"/>
      <c r="I724" s="226"/>
      <c r="J724" s="39"/>
    </row>
    <row r="725" spans="1:10" x14ac:dyDescent="0.2">
      <c r="A725" s="305"/>
      <c r="B725" s="292" t="s">
        <v>876</v>
      </c>
      <c r="C725" s="304"/>
      <c r="D725" s="304"/>
      <c r="E725" s="165"/>
      <c r="F725" s="228">
        <f t="shared" si="13"/>
        <v>0</v>
      </c>
      <c r="G725" s="229"/>
      <c r="H725" s="220"/>
      <c r="I725" s="226"/>
      <c r="J725" s="39"/>
    </row>
    <row r="726" spans="1:10" ht="24" x14ac:dyDescent="0.2">
      <c r="A726" s="305"/>
      <c r="B726" s="292" t="s">
        <v>877</v>
      </c>
      <c r="C726" s="304"/>
      <c r="D726" s="304"/>
      <c r="E726" s="165"/>
      <c r="F726" s="228">
        <f t="shared" si="13"/>
        <v>0</v>
      </c>
      <c r="G726" s="229"/>
      <c r="H726" s="220"/>
      <c r="I726" s="226"/>
      <c r="J726" s="39"/>
    </row>
    <row r="727" spans="1:10" ht="36" x14ac:dyDescent="0.2">
      <c r="A727" s="305"/>
      <c r="B727" s="292" t="s">
        <v>878</v>
      </c>
      <c r="C727" s="304"/>
      <c r="D727" s="304"/>
      <c r="E727" s="165"/>
      <c r="F727" s="228">
        <f t="shared" si="13"/>
        <v>0</v>
      </c>
      <c r="G727" s="229"/>
      <c r="H727" s="220"/>
      <c r="I727" s="226"/>
      <c r="J727" s="39"/>
    </row>
    <row r="728" spans="1:10" ht="24" x14ac:dyDescent="0.2">
      <c r="A728" s="305"/>
      <c r="B728" s="292" t="s">
        <v>879</v>
      </c>
      <c r="C728" s="304"/>
      <c r="D728" s="304"/>
      <c r="E728" s="165"/>
      <c r="F728" s="228">
        <f t="shared" si="13"/>
        <v>0</v>
      </c>
      <c r="G728" s="229"/>
      <c r="H728" s="220"/>
      <c r="I728" s="226"/>
      <c r="J728" s="39"/>
    </row>
    <row r="729" spans="1:10" ht="24" x14ac:dyDescent="0.2">
      <c r="A729" s="305"/>
      <c r="B729" s="292" t="s">
        <v>880</v>
      </c>
      <c r="C729" s="304"/>
      <c r="D729" s="304"/>
      <c r="E729" s="165"/>
      <c r="F729" s="228">
        <f t="shared" si="13"/>
        <v>0</v>
      </c>
      <c r="G729" s="229"/>
      <c r="H729" s="220"/>
      <c r="I729" s="226"/>
      <c r="J729" s="39"/>
    </row>
    <row r="730" spans="1:10" ht="24" x14ac:dyDescent="0.2">
      <c r="A730" s="305"/>
      <c r="B730" s="292" t="s">
        <v>881</v>
      </c>
      <c r="C730" s="304"/>
      <c r="D730" s="304"/>
      <c r="E730" s="165"/>
      <c r="F730" s="228">
        <f t="shared" si="13"/>
        <v>0</v>
      </c>
      <c r="G730" s="229"/>
      <c r="H730" s="220"/>
      <c r="I730" s="226"/>
      <c r="J730" s="39"/>
    </row>
    <row r="731" spans="1:10" ht="24" x14ac:dyDescent="0.2">
      <c r="A731" s="305"/>
      <c r="B731" s="292" t="s">
        <v>882</v>
      </c>
      <c r="C731" s="304"/>
      <c r="D731" s="304"/>
      <c r="E731" s="165"/>
      <c r="F731" s="228">
        <f t="shared" si="13"/>
        <v>0</v>
      </c>
      <c r="G731" s="229"/>
      <c r="H731" s="220"/>
      <c r="I731" s="226"/>
      <c r="J731" s="39"/>
    </row>
    <row r="732" spans="1:10" ht="24" x14ac:dyDescent="0.2">
      <c r="A732" s="305"/>
      <c r="B732" s="292" t="s">
        <v>883</v>
      </c>
      <c r="C732" s="304"/>
      <c r="D732" s="304"/>
      <c r="E732" s="165"/>
      <c r="F732" s="228">
        <f t="shared" si="13"/>
        <v>0</v>
      </c>
      <c r="G732" s="229"/>
      <c r="H732" s="220"/>
      <c r="I732" s="226"/>
      <c r="J732" s="39"/>
    </row>
    <row r="733" spans="1:10" ht="48" x14ac:dyDescent="0.2">
      <c r="A733" s="305"/>
      <c r="B733" s="292" t="s">
        <v>884</v>
      </c>
      <c r="C733" s="304"/>
      <c r="D733" s="304"/>
      <c r="E733" s="165"/>
      <c r="F733" s="228">
        <f t="shared" si="13"/>
        <v>0</v>
      </c>
      <c r="G733" s="229"/>
      <c r="H733" s="220"/>
      <c r="I733" s="226"/>
      <c r="J733" s="39"/>
    </row>
    <row r="734" spans="1:10" ht="24" x14ac:dyDescent="0.2">
      <c r="A734" s="305"/>
      <c r="B734" s="292" t="s">
        <v>885</v>
      </c>
      <c r="C734" s="304"/>
      <c r="D734" s="304"/>
      <c r="E734" s="165"/>
      <c r="F734" s="228">
        <f t="shared" si="13"/>
        <v>0</v>
      </c>
      <c r="G734" s="229"/>
      <c r="H734" s="220"/>
      <c r="I734" s="226"/>
      <c r="J734" s="39"/>
    </row>
    <row r="735" spans="1:10" ht="48" x14ac:dyDescent="0.2">
      <c r="A735" s="305"/>
      <c r="B735" s="292" t="s">
        <v>886</v>
      </c>
      <c r="C735" s="304"/>
      <c r="D735" s="304"/>
      <c r="E735" s="165"/>
      <c r="F735" s="228">
        <f t="shared" si="13"/>
        <v>0</v>
      </c>
      <c r="G735" s="229"/>
      <c r="H735" s="220"/>
      <c r="I735" s="226"/>
      <c r="J735" s="39"/>
    </row>
    <row r="736" spans="1:10" x14ac:dyDescent="0.2">
      <c r="A736" s="305"/>
      <c r="B736" s="292" t="s">
        <v>887</v>
      </c>
      <c r="C736" s="304" t="s">
        <v>33</v>
      </c>
      <c r="D736" s="304">
        <v>1</v>
      </c>
      <c r="E736" s="165"/>
      <c r="F736" s="228">
        <f t="shared" si="13"/>
        <v>0</v>
      </c>
      <c r="G736" s="229"/>
      <c r="H736" s="220"/>
      <c r="I736" s="226"/>
      <c r="J736" s="39"/>
    </row>
    <row r="737" spans="1:10" ht="36" x14ac:dyDescent="0.2">
      <c r="A737" s="245" t="s">
        <v>1199</v>
      </c>
      <c r="B737" s="292" t="s">
        <v>888</v>
      </c>
      <c r="C737" s="304" t="s">
        <v>33</v>
      </c>
      <c r="D737" s="304">
        <v>1</v>
      </c>
      <c r="E737" s="165"/>
      <c r="F737" s="228">
        <f t="shared" si="13"/>
        <v>0</v>
      </c>
      <c r="G737" s="229"/>
      <c r="H737" s="220"/>
      <c r="I737" s="226"/>
      <c r="J737" s="39"/>
    </row>
    <row r="738" spans="1:10" x14ac:dyDescent="0.2">
      <c r="A738" s="245" t="s">
        <v>1200</v>
      </c>
      <c r="B738" s="301" t="s">
        <v>889</v>
      </c>
      <c r="C738" s="291" t="s">
        <v>33</v>
      </c>
      <c r="D738" s="308">
        <v>1</v>
      </c>
      <c r="E738" s="166"/>
      <c r="F738" s="207">
        <f t="shared" si="13"/>
        <v>0</v>
      </c>
      <c r="G738" s="230"/>
      <c r="H738" s="220"/>
      <c r="I738" s="226"/>
      <c r="J738" s="39"/>
    </row>
    <row r="739" spans="1:10" x14ac:dyDescent="0.2">
      <c r="A739" s="244" t="s">
        <v>915</v>
      </c>
      <c r="B739" s="294" t="s">
        <v>276</v>
      </c>
      <c r="C739" s="304"/>
      <c r="D739" s="304"/>
      <c r="E739" s="165"/>
      <c r="F739" s="231">
        <f>SUM(F702:F738)</f>
        <v>0</v>
      </c>
      <c r="G739" s="219"/>
      <c r="H739" s="220"/>
      <c r="I739" s="226"/>
      <c r="J739" s="39"/>
    </row>
    <row r="740" spans="1:10" x14ac:dyDescent="0.2">
      <c r="A740" s="244"/>
      <c r="B740" s="294"/>
      <c r="C740" s="304"/>
      <c r="D740" s="304"/>
      <c r="E740" s="165"/>
      <c r="F740" s="231"/>
      <c r="G740" s="232"/>
      <c r="H740" s="233"/>
      <c r="I740" s="234"/>
      <c r="J740" s="39"/>
    </row>
    <row r="741" spans="1:10" x14ac:dyDescent="0.2">
      <c r="A741" s="244" t="s">
        <v>916</v>
      </c>
      <c r="B741" s="76" t="s">
        <v>890</v>
      </c>
      <c r="C741" s="267"/>
      <c r="D741" s="267"/>
      <c r="E741" s="157"/>
      <c r="F741" s="228">
        <f t="shared" ref="F741:F755" si="14">D741*E741</f>
        <v>0</v>
      </c>
      <c r="G741" s="235"/>
      <c r="H741" s="176"/>
      <c r="I741" s="176"/>
    </row>
    <row r="742" spans="1:10" ht="60" x14ac:dyDescent="0.2">
      <c r="A742" s="245" t="s">
        <v>1201</v>
      </c>
      <c r="B742" s="251" t="s">
        <v>891</v>
      </c>
      <c r="C742" s="250"/>
      <c r="D742" s="250"/>
      <c r="F742" s="228">
        <f t="shared" si="14"/>
        <v>0</v>
      </c>
      <c r="G742" s="236"/>
      <c r="H742" s="180"/>
      <c r="I742" s="176"/>
    </row>
    <row r="743" spans="1:10" x14ac:dyDescent="0.2">
      <c r="B743" s="251" t="s">
        <v>892</v>
      </c>
      <c r="C743" s="180" t="s">
        <v>29</v>
      </c>
      <c r="D743" s="192">
        <v>1</v>
      </c>
      <c r="F743" s="228">
        <f t="shared" si="14"/>
        <v>0</v>
      </c>
      <c r="G743" s="62"/>
      <c r="H743" s="180"/>
      <c r="I743" s="176"/>
    </row>
    <row r="744" spans="1:10" ht="24" x14ac:dyDescent="0.2">
      <c r="A744" s="183"/>
      <c r="B744" s="251" t="s">
        <v>893</v>
      </c>
      <c r="C744" s="180" t="s">
        <v>175</v>
      </c>
      <c r="D744" s="192">
        <v>3</v>
      </c>
      <c r="F744" s="228">
        <f t="shared" si="14"/>
        <v>0</v>
      </c>
      <c r="G744" s="62"/>
      <c r="H744" s="180"/>
      <c r="I744" s="176"/>
    </row>
    <row r="745" spans="1:10" x14ac:dyDescent="0.2">
      <c r="A745" s="183"/>
      <c r="B745" s="251" t="s">
        <v>894</v>
      </c>
      <c r="C745" s="180" t="s">
        <v>175</v>
      </c>
      <c r="D745" s="192">
        <v>2</v>
      </c>
      <c r="F745" s="228">
        <f t="shared" si="14"/>
        <v>0</v>
      </c>
      <c r="G745" s="62"/>
      <c r="H745" s="180"/>
      <c r="I745" s="176"/>
    </row>
    <row r="746" spans="1:10" x14ac:dyDescent="0.2">
      <c r="A746" s="183"/>
      <c r="B746" s="251" t="s">
        <v>895</v>
      </c>
      <c r="C746" s="180"/>
      <c r="D746" s="192"/>
      <c r="F746" s="228">
        <f t="shared" si="14"/>
        <v>0</v>
      </c>
      <c r="G746" s="62"/>
      <c r="H746" s="180"/>
      <c r="I746" s="176"/>
    </row>
    <row r="747" spans="1:10" x14ac:dyDescent="0.2">
      <c r="A747" s="183"/>
      <c r="B747" s="251" t="s">
        <v>896</v>
      </c>
      <c r="C747" s="180" t="s">
        <v>412</v>
      </c>
      <c r="D747" s="192">
        <v>2</v>
      </c>
      <c r="F747" s="228">
        <f t="shared" si="14"/>
        <v>0</v>
      </c>
      <c r="G747" s="62"/>
      <c r="H747" s="180"/>
      <c r="I747" s="176"/>
    </row>
    <row r="748" spans="1:10" ht="24" x14ac:dyDescent="0.2">
      <c r="A748" s="183"/>
      <c r="B748" s="251" t="s">
        <v>897</v>
      </c>
      <c r="C748" s="180"/>
      <c r="D748" s="192"/>
      <c r="F748" s="228">
        <f t="shared" si="14"/>
        <v>0</v>
      </c>
      <c r="G748" s="62"/>
      <c r="H748" s="180"/>
      <c r="I748" s="176"/>
    </row>
    <row r="749" spans="1:10" x14ac:dyDescent="0.2">
      <c r="A749" s="183"/>
      <c r="B749" s="251" t="s">
        <v>896</v>
      </c>
      <c r="C749" s="180" t="s">
        <v>412</v>
      </c>
      <c r="D749" s="192">
        <v>5</v>
      </c>
      <c r="F749" s="228">
        <f t="shared" si="14"/>
        <v>0</v>
      </c>
      <c r="G749" s="62"/>
      <c r="H749" s="180"/>
      <c r="I749" s="176"/>
    </row>
    <row r="750" spans="1:10" ht="24" x14ac:dyDescent="0.2">
      <c r="A750" s="183"/>
      <c r="B750" s="251" t="s">
        <v>898</v>
      </c>
      <c r="C750" s="180"/>
      <c r="D750" s="192"/>
      <c r="F750" s="228">
        <f t="shared" si="14"/>
        <v>0</v>
      </c>
      <c r="G750" s="62"/>
      <c r="H750" s="180"/>
      <c r="I750" s="176"/>
    </row>
    <row r="751" spans="1:10" x14ac:dyDescent="0.2">
      <c r="A751" s="183"/>
      <c r="B751" s="251" t="s">
        <v>899</v>
      </c>
      <c r="C751" s="180" t="s">
        <v>29</v>
      </c>
      <c r="D751" s="192">
        <v>3</v>
      </c>
      <c r="F751" s="228">
        <f t="shared" si="14"/>
        <v>0</v>
      </c>
      <c r="G751" s="62"/>
      <c r="H751" s="180"/>
      <c r="I751" s="176"/>
    </row>
    <row r="752" spans="1:10" ht="60" x14ac:dyDescent="0.2">
      <c r="A752" s="183"/>
      <c r="B752" s="251" t="s">
        <v>900</v>
      </c>
      <c r="C752" s="180" t="s">
        <v>290</v>
      </c>
      <c r="D752" s="192">
        <v>1</v>
      </c>
      <c r="F752" s="228">
        <f t="shared" si="14"/>
        <v>0</v>
      </c>
      <c r="G752" s="62"/>
      <c r="H752" s="180"/>
      <c r="I752" s="176"/>
    </row>
    <row r="753" spans="1:9" ht="24" x14ac:dyDescent="0.2">
      <c r="A753" s="183"/>
      <c r="B753" s="251" t="s">
        <v>901</v>
      </c>
      <c r="C753" s="180" t="s">
        <v>315</v>
      </c>
      <c r="D753" s="192">
        <v>1</v>
      </c>
      <c r="F753" s="228">
        <f t="shared" si="14"/>
        <v>0</v>
      </c>
      <c r="G753" s="62"/>
      <c r="H753" s="180"/>
      <c r="I753" s="176"/>
    </row>
    <row r="754" spans="1:9" ht="36" x14ac:dyDescent="0.2">
      <c r="A754" s="183"/>
      <c r="B754" s="251" t="s">
        <v>902</v>
      </c>
      <c r="C754" s="180" t="s">
        <v>315</v>
      </c>
      <c r="D754" s="192">
        <v>1</v>
      </c>
      <c r="F754" s="228">
        <f t="shared" si="14"/>
        <v>0</v>
      </c>
      <c r="G754" s="62"/>
      <c r="H754" s="180"/>
      <c r="I754" s="176"/>
    </row>
    <row r="755" spans="1:9" x14ac:dyDescent="0.2">
      <c r="A755" s="245"/>
      <c r="B755" s="263" t="s">
        <v>903</v>
      </c>
      <c r="C755" s="247" t="s">
        <v>412</v>
      </c>
      <c r="D755" s="309">
        <v>8</v>
      </c>
      <c r="E755" s="158"/>
      <c r="F755" s="207">
        <f t="shared" si="14"/>
        <v>0</v>
      </c>
      <c r="G755" s="62"/>
      <c r="H755" s="180"/>
      <c r="I755" s="180"/>
    </row>
    <row r="756" spans="1:9" x14ac:dyDescent="0.2">
      <c r="A756" s="244" t="s">
        <v>916</v>
      </c>
      <c r="B756" s="76" t="s">
        <v>890</v>
      </c>
      <c r="C756" s="267"/>
      <c r="D756" s="267"/>
      <c r="E756" s="157"/>
      <c r="F756" s="237">
        <f>SUM(F741:F755)</f>
        <v>0</v>
      </c>
      <c r="G756" s="235"/>
      <c r="H756" s="176"/>
      <c r="I756" s="176"/>
    </row>
    <row r="757" spans="1:9" x14ac:dyDescent="0.2">
      <c r="G757" s="239"/>
      <c r="H757" s="239"/>
      <c r="I757" s="239"/>
    </row>
    <row r="758" spans="1:9" x14ac:dyDescent="0.2">
      <c r="G758" s="239"/>
      <c r="H758" s="239"/>
      <c r="I758" s="239"/>
    </row>
    <row r="759" spans="1:9" x14ac:dyDescent="0.2">
      <c r="G759" s="239"/>
      <c r="H759" s="239"/>
      <c r="I759" s="239"/>
    </row>
    <row r="760" spans="1:9" x14ac:dyDescent="0.2">
      <c r="G760" s="239"/>
      <c r="H760" s="239"/>
      <c r="I760" s="239"/>
    </row>
    <row r="761" spans="1:9" ht="30" customHeight="1" x14ac:dyDescent="0.2">
      <c r="A761" s="244" t="s">
        <v>312</v>
      </c>
      <c r="B761" s="76" t="s">
        <v>311</v>
      </c>
      <c r="C761" s="176"/>
      <c r="D761" s="176"/>
      <c r="E761" s="157"/>
      <c r="F761" s="175">
        <f>F4</f>
        <v>0</v>
      </c>
      <c r="G761" s="176"/>
      <c r="H761" s="177"/>
      <c r="I761" s="177"/>
    </row>
    <row r="762" spans="1:9" x14ac:dyDescent="0.2">
      <c r="F762" s="175">
        <f>F5</f>
        <v>0</v>
      </c>
      <c r="G762" s="239"/>
      <c r="H762" s="239"/>
      <c r="I762" s="239"/>
    </row>
    <row r="763" spans="1:9" x14ac:dyDescent="0.2">
      <c r="A763" s="244" t="s">
        <v>316</v>
      </c>
      <c r="B763" s="248" t="s">
        <v>319</v>
      </c>
      <c r="C763" s="176"/>
      <c r="D763" s="176"/>
      <c r="E763" s="157"/>
      <c r="F763" s="175">
        <f>F63</f>
        <v>0</v>
      </c>
      <c r="G763" s="181"/>
      <c r="H763" s="176"/>
      <c r="I763" s="176"/>
    </row>
    <row r="764" spans="1:9" x14ac:dyDescent="0.2">
      <c r="F764" s="175">
        <f>F64</f>
        <v>0</v>
      </c>
      <c r="G764" s="239"/>
      <c r="H764" s="239"/>
      <c r="I764" s="239"/>
    </row>
    <row r="765" spans="1:9" x14ac:dyDescent="0.2">
      <c r="A765" s="244" t="s">
        <v>905</v>
      </c>
      <c r="B765" s="76" t="s">
        <v>373</v>
      </c>
      <c r="C765" s="184"/>
      <c r="D765" s="185"/>
      <c r="E765" s="157"/>
      <c r="F765" s="175">
        <f>F321</f>
        <v>0</v>
      </c>
      <c r="G765" s="184"/>
      <c r="H765" s="185"/>
      <c r="I765" s="185"/>
    </row>
    <row r="766" spans="1:9" x14ac:dyDescent="0.2">
      <c r="F766" s="175">
        <f>F322</f>
        <v>0</v>
      </c>
      <c r="G766" s="239"/>
      <c r="H766" s="239"/>
      <c r="I766" s="239"/>
    </row>
    <row r="767" spans="1:9" x14ac:dyDescent="0.2">
      <c r="A767" s="244" t="s">
        <v>906</v>
      </c>
      <c r="B767" s="248" t="s">
        <v>516</v>
      </c>
      <c r="C767" s="176"/>
      <c r="D767" s="175"/>
      <c r="E767" s="157"/>
      <c r="F767" s="175">
        <f>F359</f>
        <v>0</v>
      </c>
      <c r="G767" s="177"/>
      <c r="H767" s="176"/>
      <c r="I767" s="176"/>
    </row>
    <row r="768" spans="1:9" x14ac:dyDescent="0.2">
      <c r="F768" s="175">
        <f>F360</f>
        <v>0</v>
      </c>
      <c r="G768" s="239"/>
      <c r="H768" s="239"/>
      <c r="I768" s="239"/>
    </row>
    <row r="769" spans="1:10" x14ac:dyDescent="0.2">
      <c r="A769" s="244" t="s">
        <v>907</v>
      </c>
      <c r="B769" s="76" t="s">
        <v>552</v>
      </c>
      <c r="C769" s="176"/>
      <c r="D769" s="257"/>
      <c r="E769" s="157"/>
      <c r="F769" s="175">
        <f>F368</f>
        <v>0</v>
      </c>
      <c r="G769" s="185"/>
      <c r="H769" s="176"/>
      <c r="I769" s="176"/>
    </row>
    <row r="770" spans="1:10" x14ac:dyDescent="0.2">
      <c r="F770" s="175">
        <f>F369</f>
        <v>0</v>
      </c>
    </row>
    <row r="771" spans="1:10" x14ac:dyDescent="0.2">
      <c r="A771" s="244" t="s">
        <v>908</v>
      </c>
      <c r="B771" s="76" t="s">
        <v>562</v>
      </c>
      <c r="C771" s="176"/>
      <c r="D771" s="176"/>
      <c r="E771" s="157"/>
      <c r="F771" s="175">
        <f>F380</f>
        <v>0</v>
      </c>
      <c r="G771" s="177"/>
      <c r="H771" s="176"/>
      <c r="I771" s="176"/>
    </row>
    <row r="772" spans="1:10" x14ac:dyDescent="0.2">
      <c r="F772" s="175">
        <f>F381</f>
        <v>0</v>
      </c>
    </row>
    <row r="773" spans="1:10" x14ac:dyDescent="0.2">
      <c r="A773" s="244" t="s">
        <v>909</v>
      </c>
      <c r="B773" s="76" t="s">
        <v>572</v>
      </c>
      <c r="C773" s="176"/>
      <c r="D773" s="176"/>
      <c r="E773" s="157"/>
      <c r="F773" s="175">
        <f>F489</f>
        <v>0</v>
      </c>
      <c r="G773" s="177"/>
      <c r="H773" s="176"/>
      <c r="I773" s="176"/>
    </row>
    <row r="774" spans="1:10" x14ac:dyDescent="0.2">
      <c r="F774" s="175">
        <f>F490</f>
        <v>0</v>
      </c>
    </row>
    <row r="775" spans="1:10" x14ac:dyDescent="0.2">
      <c r="A775" s="244" t="s">
        <v>910</v>
      </c>
      <c r="B775" s="278" t="s">
        <v>623</v>
      </c>
      <c r="C775" s="176"/>
      <c r="D775" s="176"/>
      <c r="E775" s="157"/>
      <c r="F775" s="175">
        <f>F556</f>
        <v>0</v>
      </c>
      <c r="G775" s="181"/>
      <c r="H775" s="176"/>
      <c r="I775" s="176"/>
    </row>
    <row r="776" spans="1:10" x14ac:dyDescent="0.2">
      <c r="F776" s="175">
        <f>F557</f>
        <v>0</v>
      </c>
    </row>
    <row r="777" spans="1:10" ht="24" x14ac:dyDescent="0.2">
      <c r="A777" s="244" t="s">
        <v>911</v>
      </c>
      <c r="B777" s="278" t="s">
        <v>686</v>
      </c>
      <c r="C777" s="180"/>
      <c r="D777" s="281"/>
      <c r="F777" s="175">
        <f>F576</f>
        <v>0</v>
      </c>
      <c r="G777" s="62"/>
      <c r="H777" s="180"/>
      <c r="I777" s="180"/>
    </row>
    <row r="778" spans="1:10" x14ac:dyDescent="0.2">
      <c r="F778" s="175">
        <f>F577</f>
        <v>0</v>
      </c>
    </row>
    <row r="779" spans="1:10" ht="24" x14ac:dyDescent="0.2">
      <c r="A779" s="244" t="s">
        <v>165</v>
      </c>
      <c r="B779" s="282" t="s">
        <v>707</v>
      </c>
      <c r="C779" s="283"/>
      <c r="D779" s="284"/>
      <c r="E779" s="164"/>
      <c r="F779" s="175">
        <f>F596</f>
        <v>0</v>
      </c>
      <c r="G779" s="200"/>
      <c r="H779" s="201"/>
      <c r="I779" s="202"/>
      <c r="J779" s="39"/>
    </row>
    <row r="780" spans="1:10" x14ac:dyDescent="0.2">
      <c r="F780" s="175">
        <f>F597</f>
        <v>0</v>
      </c>
    </row>
    <row r="781" spans="1:10" x14ac:dyDescent="0.2">
      <c r="A781" s="244" t="s">
        <v>708</v>
      </c>
      <c r="B781" s="294" t="s">
        <v>728</v>
      </c>
      <c r="C781" s="286"/>
      <c r="D781" s="295"/>
      <c r="E781" s="165"/>
      <c r="F781" s="175">
        <f>F625</f>
        <v>0</v>
      </c>
      <c r="G781" s="204"/>
      <c r="H781" s="205"/>
      <c r="I781" s="202"/>
      <c r="J781" s="39"/>
    </row>
    <row r="782" spans="1:10" x14ac:dyDescent="0.2">
      <c r="F782" s="175">
        <f>F626</f>
        <v>0</v>
      </c>
    </row>
    <row r="783" spans="1:10" ht="24" x14ac:dyDescent="0.2">
      <c r="A783" s="244" t="s">
        <v>912</v>
      </c>
      <c r="B783" s="282" t="s">
        <v>749</v>
      </c>
      <c r="C783" s="286"/>
      <c r="D783" s="286"/>
      <c r="E783" s="165"/>
      <c r="F783" s="175">
        <f>F654</f>
        <v>0</v>
      </c>
      <c r="G783" s="213"/>
      <c r="H783" s="213"/>
      <c r="I783" s="202"/>
      <c r="J783" s="39"/>
    </row>
    <row r="784" spans="1:10" x14ac:dyDescent="0.2">
      <c r="F784" s="175">
        <f>F655</f>
        <v>0</v>
      </c>
    </row>
    <row r="785" spans="1:10" x14ac:dyDescent="0.2">
      <c r="A785" s="244" t="s">
        <v>913</v>
      </c>
      <c r="B785" s="282" t="s">
        <v>785</v>
      </c>
      <c r="C785" s="283"/>
      <c r="D785" s="284"/>
      <c r="E785" s="164"/>
      <c r="F785" s="175">
        <f>F690</f>
        <v>0</v>
      </c>
      <c r="G785" s="217"/>
      <c r="H785" s="218"/>
      <c r="I785" s="202"/>
      <c r="J785" s="39"/>
    </row>
    <row r="786" spans="1:10" x14ac:dyDescent="0.2">
      <c r="F786" s="175">
        <f>F691</f>
        <v>0</v>
      </c>
    </row>
    <row r="787" spans="1:10" ht="24" x14ac:dyDescent="0.2">
      <c r="A787" s="244" t="s">
        <v>914</v>
      </c>
      <c r="B787" s="294" t="s">
        <v>847</v>
      </c>
      <c r="C787" s="286"/>
      <c r="D787" s="295"/>
      <c r="E787" s="165"/>
      <c r="F787" s="175">
        <f>F695</f>
        <v>0</v>
      </c>
      <c r="G787" s="204"/>
      <c r="H787" s="205"/>
      <c r="I787" s="202"/>
      <c r="J787" s="39"/>
    </row>
    <row r="788" spans="1:10" x14ac:dyDescent="0.2">
      <c r="F788" s="175">
        <f>F696</f>
        <v>0</v>
      </c>
    </row>
    <row r="789" spans="1:10" x14ac:dyDescent="0.2">
      <c r="A789" s="244" t="s">
        <v>915</v>
      </c>
      <c r="B789" s="294" t="s">
        <v>276</v>
      </c>
      <c r="C789" s="304"/>
      <c r="D789" s="304"/>
      <c r="E789" s="165"/>
      <c r="F789" s="175">
        <f>F739</f>
        <v>0</v>
      </c>
      <c r="G789" s="219"/>
      <c r="H789" s="220"/>
      <c r="I789" s="226"/>
      <c r="J789" s="39"/>
    </row>
    <row r="790" spans="1:10" x14ac:dyDescent="0.2">
      <c r="F790" s="175">
        <f t="shared" ref="F790" si="15">F740</f>
        <v>0</v>
      </c>
    </row>
    <row r="791" spans="1:10" x14ac:dyDescent="0.2">
      <c r="A791" s="244" t="s">
        <v>916</v>
      </c>
      <c r="B791" s="76" t="s">
        <v>890</v>
      </c>
      <c r="C791" s="267"/>
      <c r="D791" s="267"/>
      <c r="E791" s="157"/>
      <c r="F791" s="175">
        <f>F756</f>
        <v>0</v>
      </c>
      <c r="G791" s="235"/>
      <c r="H791" s="176"/>
      <c r="I791" s="176"/>
    </row>
    <row r="792" spans="1:10" ht="15" thickBot="1" x14ac:dyDescent="0.25">
      <c r="B792" s="311"/>
      <c r="C792" s="312"/>
      <c r="D792" s="312"/>
      <c r="E792" s="170"/>
      <c r="F792" s="240"/>
    </row>
    <row r="793" spans="1:10" x14ac:dyDescent="0.2"/>
    <row r="794" spans="1:10" s="105" customFormat="1" ht="15" x14ac:dyDescent="0.25">
      <c r="A794" s="174"/>
      <c r="B794" s="313" t="s">
        <v>1202</v>
      </c>
      <c r="C794" s="314"/>
      <c r="D794" s="314"/>
      <c r="E794" s="171"/>
      <c r="F794" s="241">
        <f>SUM(F761:F793)</f>
        <v>0</v>
      </c>
      <c r="G794" s="174"/>
      <c r="H794" s="174"/>
      <c r="I794" s="174"/>
      <c r="J794" s="174"/>
    </row>
    <row r="795" spans="1:10" x14ac:dyDescent="0.2"/>
    <row r="796" spans="1:10" x14ac:dyDescent="0.2"/>
    <row r="797" spans="1:10" x14ac:dyDescent="0.2"/>
    <row r="798" spans="1:10" x14ac:dyDescent="0.2"/>
    <row r="799" spans="1:10" x14ac:dyDescent="0.2"/>
    <row r="800" spans="1:1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sheetData>
  <sheetProtection algorithmName="SHA-512" hashValue="dHL8fRJK3W458bknkXo1P6ppES7nBQ+elWhvn08tiEPjgJyjjlOGEk8fK3QCtJbdqSorK/Ra1PW54lC90oxT8w==" saltValue="o/Ux7OzKwPvFwQJ4Z/3vgQ==" spinCount="100000" sheet="1" objects="1" scenarios="1"/>
  <phoneticPr fontId="6" type="noConversion"/>
  <conditionalFormatting sqref="D354:D356 D333:D335 E2:G2 F65:F320 F323:F358 F361:F367 G420:G424 F491:F555 F558:F575 F692:F694 F741:F755 E581:F595 F601:F624 E600:E624 E627:F653 E424 D425:E481 E488 G479:G488 F382:F488 F370:F379 F656:F689 E660:E689">
    <cfRule type="cellIs" dxfId="78" priority="99" stopIfTrue="1" operator="equal">
      <formula>0</formula>
    </cfRule>
  </conditionalFormatting>
  <conditionalFormatting sqref="E2:F2">
    <cfRule type="cellIs" dxfId="77" priority="100" stopIfTrue="1" operator="equal">
      <formula>0</formula>
    </cfRule>
  </conditionalFormatting>
  <conditionalFormatting sqref="E3:F3">
    <cfRule type="cellIs" dxfId="76" priority="97" stopIfTrue="1" operator="equal">
      <formula>0</formula>
    </cfRule>
  </conditionalFormatting>
  <conditionalFormatting sqref="G3">
    <cfRule type="cellIs" dxfId="75" priority="98" stopIfTrue="1" operator="equal">
      <formula>0</formula>
    </cfRule>
  </conditionalFormatting>
  <conditionalFormatting sqref="D323:D332">
    <cfRule type="cellIs" dxfId="74" priority="95" stopIfTrue="1" operator="equal">
      <formula>0</formula>
    </cfRule>
  </conditionalFormatting>
  <conditionalFormatting sqref="D331:D332">
    <cfRule type="cellIs" dxfId="73" priority="96" stopIfTrue="1" operator="equal">
      <formula>0</formula>
    </cfRule>
  </conditionalFormatting>
  <conditionalFormatting sqref="D343">
    <cfRule type="cellIs" dxfId="72" priority="86" stopIfTrue="1" operator="equal">
      <formula>0</formula>
    </cfRule>
  </conditionalFormatting>
  <conditionalFormatting sqref="D336:D358">
    <cfRule type="cellIs" dxfId="71" priority="87" stopIfTrue="1" operator="equal">
      <formula>0</formula>
    </cfRule>
  </conditionalFormatting>
  <conditionalFormatting sqref="D342">
    <cfRule type="cellIs" dxfId="70" priority="88" stopIfTrue="1" operator="equal">
      <formula>0</formula>
    </cfRule>
  </conditionalFormatting>
  <conditionalFormatting sqref="D336">
    <cfRule type="cellIs" dxfId="69" priority="89" stopIfTrue="1" operator="equal">
      <formula>0</formula>
    </cfRule>
  </conditionalFormatting>
  <conditionalFormatting sqref="D337">
    <cfRule type="cellIs" dxfId="68" priority="90" stopIfTrue="1" operator="equal">
      <formula>0</formula>
    </cfRule>
  </conditionalFormatting>
  <conditionalFormatting sqref="D339">
    <cfRule type="cellIs" dxfId="67" priority="91" stopIfTrue="1" operator="equal">
      <formula>0</formula>
    </cfRule>
  </conditionalFormatting>
  <conditionalFormatting sqref="D341">
    <cfRule type="cellIs" dxfId="66" priority="92" stopIfTrue="1" operator="equal">
      <formula>0</formula>
    </cfRule>
  </conditionalFormatting>
  <conditionalFormatting sqref="D340">
    <cfRule type="cellIs" dxfId="65" priority="93" stopIfTrue="1" operator="equal">
      <formula>0</formula>
    </cfRule>
  </conditionalFormatting>
  <conditionalFormatting sqref="D338">
    <cfRule type="cellIs" dxfId="64" priority="94" stopIfTrue="1" operator="equal">
      <formula>0</formula>
    </cfRule>
  </conditionalFormatting>
  <conditionalFormatting sqref="D347">
    <cfRule type="cellIs" dxfId="63" priority="75" stopIfTrue="1" operator="equal">
      <formula>0</formula>
    </cfRule>
  </conditionalFormatting>
  <conditionalFormatting sqref="D346">
    <cfRule type="cellIs" dxfId="62" priority="76" stopIfTrue="1" operator="equal">
      <formula>0</formula>
    </cfRule>
  </conditionalFormatting>
  <conditionalFormatting sqref="D361:D363">
    <cfRule type="cellIs" dxfId="61" priority="77" stopIfTrue="1" operator="equal">
      <formula>0</formula>
    </cfRule>
  </conditionalFormatting>
  <conditionalFormatting sqref="D350">
    <cfRule type="cellIs" dxfId="60" priority="78" stopIfTrue="1" operator="equal">
      <formula>0</formula>
    </cfRule>
  </conditionalFormatting>
  <conditionalFormatting sqref="D348">
    <cfRule type="cellIs" dxfId="59" priority="79" stopIfTrue="1" operator="equal">
      <formula>0</formula>
    </cfRule>
  </conditionalFormatting>
  <conditionalFormatting sqref="D349">
    <cfRule type="cellIs" dxfId="58" priority="80" stopIfTrue="1" operator="equal">
      <formula>0</formula>
    </cfRule>
  </conditionalFormatting>
  <conditionalFormatting sqref="D353:D358">
    <cfRule type="cellIs" dxfId="57" priority="81" stopIfTrue="1" operator="equal">
      <formula>0</formula>
    </cfRule>
  </conditionalFormatting>
  <conditionalFormatting sqref="D351">
    <cfRule type="cellIs" dxfId="56" priority="82" stopIfTrue="1" operator="equal">
      <formula>0</formula>
    </cfRule>
  </conditionalFormatting>
  <conditionalFormatting sqref="D352">
    <cfRule type="cellIs" dxfId="55" priority="83" stopIfTrue="1" operator="equal">
      <formula>0</formula>
    </cfRule>
  </conditionalFormatting>
  <conditionalFormatting sqref="D362:D364">
    <cfRule type="cellIs" dxfId="54" priority="84" stopIfTrue="1" operator="equal">
      <formula>0</formula>
    </cfRule>
  </conditionalFormatting>
  <conditionalFormatting sqref="D365">
    <cfRule type="cellIs" dxfId="53" priority="85" stopIfTrue="1" operator="equal">
      <formula>0</formula>
    </cfRule>
  </conditionalFormatting>
  <conditionalFormatting sqref="D367">
    <cfRule type="cellIs" dxfId="52" priority="73" stopIfTrue="1" operator="equal">
      <formula>0</formula>
    </cfRule>
  </conditionalFormatting>
  <conditionalFormatting sqref="D366">
    <cfRule type="cellIs" dxfId="51" priority="74" stopIfTrue="1" operator="equal">
      <formula>0</formula>
    </cfRule>
  </conditionalFormatting>
  <conditionalFormatting sqref="D372:D373">
    <cfRule type="cellIs" dxfId="50" priority="72" stopIfTrue="1" operator="equal">
      <formula>0</formula>
    </cfRule>
  </conditionalFormatting>
  <conditionalFormatting sqref="E420:E423">
    <cfRule type="cellIs" dxfId="49" priority="67" stopIfTrue="1" operator="equal">
      <formula>0</formula>
    </cfRule>
  </conditionalFormatting>
  <conditionalFormatting sqref="E395">
    <cfRule type="cellIs" dxfId="48" priority="68" stopIfTrue="1" operator="equal">
      <formula>0</formula>
    </cfRule>
  </conditionalFormatting>
  <conditionalFormatting sqref="G395">
    <cfRule type="cellIs" dxfId="47" priority="70" stopIfTrue="1" operator="equal">
      <formula>0</formula>
    </cfRule>
  </conditionalFormatting>
  <conditionalFormatting sqref="E482:E487">
    <cfRule type="cellIs" dxfId="46" priority="61" stopIfTrue="1" operator="equal">
      <formula>0</formula>
    </cfRule>
  </conditionalFormatting>
  <conditionalFormatting sqref="D572 D567 D558:D565">
    <cfRule type="cellIs" dxfId="45" priority="60" stopIfTrue="1" operator="equal">
      <formula>0</formula>
    </cfRule>
  </conditionalFormatting>
  <conditionalFormatting sqref="D566">
    <cfRule type="cellIs" dxfId="44" priority="59" stopIfTrue="1" operator="equal">
      <formula>0</formula>
    </cfRule>
  </conditionalFormatting>
  <conditionalFormatting sqref="D569:D571">
    <cfRule type="cellIs" dxfId="43" priority="57" stopIfTrue="1" operator="equal">
      <formula>0</formula>
    </cfRule>
  </conditionalFormatting>
  <conditionalFormatting sqref="D568">
    <cfRule type="cellIs" dxfId="42" priority="58" stopIfTrue="1" operator="equal">
      <formula>0</formula>
    </cfRule>
  </conditionalFormatting>
  <conditionalFormatting sqref="D573">
    <cfRule type="cellIs" dxfId="41" priority="56" stopIfTrue="1" operator="equal">
      <formula>0</formula>
    </cfRule>
  </conditionalFormatting>
  <conditionalFormatting sqref="E755">
    <cfRule type="cellIs" dxfId="40" priority="52" stopIfTrue="1" operator="equal">
      <formula>0</formula>
    </cfRule>
  </conditionalFormatting>
  <conditionalFormatting sqref="E4:G5">
    <cfRule type="cellIs" dxfId="39" priority="50" stopIfTrue="1" operator="equal">
      <formula>0</formula>
    </cfRule>
  </conditionalFormatting>
  <conditionalFormatting sqref="E4:F5">
    <cfRule type="cellIs" dxfId="38" priority="51" stopIfTrue="1" operator="equal">
      <formula>0</formula>
    </cfRule>
  </conditionalFormatting>
  <conditionalFormatting sqref="E761:G761 F762:F791">
    <cfRule type="cellIs" dxfId="37" priority="48" stopIfTrue="1" operator="equal">
      <formula>0</formula>
    </cfRule>
  </conditionalFormatting>
  <conditionalFormatting sqref="E761:F761 F762:F791">
    <cfRule type="cellIs" dxfId="36" priority="49" stopIfTrue="1" operator="equal">
      <formula>0</formula>
    </cfRule>
  </conditionalFormatting>
  <conditionalFormatting sqref="F7:F62">
    <cfRule type="cellIs" dxfId="35" priority="47" stopIfTrue="1" operator="equal">
      <formula>0</formula>
    </cfRule>
  </conditionalFormatting>
  <conditionalFormatting sqref="F321:F322">
    <cfRule type="cellIs" dxfId="34" priority="46" stopIfTrue="1" operator="equal">
      <formula>0</formula>
    </cfRule>
  </conditionalFormatting>
  <conditionalFormatting sqref="D359:D360">
    <cfRule type="cellIs" dxfId="33" priority="43" stopIfTrue="1" operator="equal">
      <formula>0</formula>
    </cfRule>
  </conditionalFormatting>
  <conditionalFormatting sqref="F359:F360">
    <cfRule type="cellIs" dxfId="32" priority="44" stopIfTrue="1" operator="equal">
      <formula>0</formula>
    </cfRule>
  </conditionalFormatting>
  <conditionalFormatting sqref="D767">
    <cfRule type="cellIs" dxfId="31" priority="41" stopIfTrue="1" operator="equal">
      <formula>0</formula>
    </cfRule>
  </conditionalFormatting>
  <conditionalFormatting sqref="F767:F791">
    <cfRule type="cellIs" dxfId="30" priority="42" stopIfTrue="1" operator="equal">
      <formula>0</formula>
    </cfRule>
  </conditionalFormatting>
  <conditionalFormatting sqref="F368:F369">
    <cfRule type="cellIs" dxfId="29" priority="40" stopIfTrue="1" operator="equal">
      <formula>0</formula>
    </cfRule>
  </conditionalFormatting>
  <conditionalFormatting sqref="D368:D369">
    <cfRule type="cellIs" dxfId="28" priority="39" stopIfTrue="1" operator="equal">
      <formula>0</formula>
    </cfRule>
  </conditionalFormatting>
  <conditionalFormatting sqref="D769">
    <cfRule type="cellIs" dxfId="27" priority="37" stopIfTrue="1" operator="equal">
      <formula>0</formula>
    </cfRule>
  </conditionalFormatting>
  <conditionalFormatting sqref="F380:F381">
    <cfRule type="cellIs" dxfId="26" priority="36" stopIfTrue="1" operator="equal">
      <formula>0</formula>
    </cfRule>
  </conditionalFormatting>
  <conditionalFormatting sqref="F489:F490">
    <cfRule type="cellIs" dxfId="25" priority="34" stopIfTrue="1" operator="equal">
      <formula>0</formula>
    </cfRule>
  </conditionalFormatting>
  <conditionalFormatting sqref="F556:F557">
    <cfRule type="cellIs" dxfId="24" priority="33" stopIfTrue="1" operator="equal">
      <formula>0</formula>
    </cfRule>
  </conditionalFormatting>
  <conditionalFormatting sqref="D777">
    <cfRule type="cellIs" dxfId="23" priority="27" stopIfTrue="1" operator="equal">
      <formula>0</formula>
    </cfRule>
  </conditionalFormatting>
  <conditionalFormatting sqref="F576:F577">
    <cfRule type="cellIs" dxfId="22" priority="30" stopIfTrue="1" operator="equal">
      <formula>0</formula>
    </cfRule>
  </conditionalFormatting>
  <conditionalFormatting sqref="D576:D577">
    <cfRule type="cellIs" dxfId="21" priority="29" stopIfTrue="1" operator="equal">
      <formula>0</formula>
    </cfRule>
  </conditionalFormatting>
  <conditionalFormatting sqref="E692:E694 E656:E659 E597:F600 E578:F579">
    <cfRule type="cellIs" dxfId="20" priority="26" stopIfTrue="1" operator="equal">
      <formula>0</formula>
    </cfRule>
  </conditionalFormatting>
  <conditionalFormatting sqref="E580:F580">
    <cfRule type="cellIs" dxfId="19" priority="24" stopIfTrue="1" operator="equal">
      <formula>0</formula>
    </cfRule>
  </conditionalFormatting>
  <conditionalFormatting sqref="E580:F580">
    <cfRule type="cellIs" dxfId="18" priority="25" stopIfTrue="1" operator="equal">
      <formula>0</formula>
    </cfRule>
  </conditionalFormatting>
  <conditionalFormatting sqref="E627:E628">
    <cfRule type="cellIs" dxfId="17" priority="23" stopIfTrue="1" operator="equal">
      <formula>0</formula>
    </cfRule>
  </conditionalFormatting>
  <conditionalFormatting sqref="E596:F596">
    <cfRule type="cellIs" dxfId="16" priority="20" stopIfTrue="1" operator="equal">
      <formula>0</formula>
    </cfRule>
  </conditionalFormatting>
  <conditionalFormatting sqref="E779">
    <cfRule type="cellIs" dxfId="15" priority="19" stopIfTrue="1" operator="equal">
      <formula>0</formula>
    </cfRule>
  </conditionalFormatting>
  <conditionalFormatting sqref="E625:F626">
    <cfRule type="cellIs" dxfId="14" priority="18" stopIfTrue="1" operator="equal">
      <formula>0</formula>
    </cfRule>
  </conditionalFormatting>
  <conditionalFormatting sqref="E781">
    <cfRule type="cellIs" dxfId="13" priority="17" stopIfTrue="1" operator="equal">
      <formula>0</formula>
    </cfRule>
  </conditionalFormatting>
  <conditionalFormatting sqref="E654:F655">
    <cfRule type="cellIs" dxfId="12" priority="16" stopIfTrue="1" operator="equal">
      <formula>0</formula>
    </cfRule>
  </conditionalFormatting>
  <conditionalFormatting sqref="E654:E655">
    <cfRule type="cellIs" dxfId="11" priority="15" stopIfTrue="1" operator="equal">
      <formula>0</formula>
    </cfRule>
  </conditionalFormatting>
  <conditionalFormatting sqref="E783">
    <cfRule type="cellIs" dxfId="10" priority="14" stopIfTrue="1" operator="equal">
      <formula>0</formula>
    </cfRule>
  </conditionalFormatting>
  <conditionalFormatting sqref="E783">
    <cfRule type="cellIs" dxfId="9" priority="13" stopIfTrue="1" operator="equal">
      <formula>0</formula>
    </cfRule>
  </conditionalFormatting>
  <conditionalFormatting sqref="F690:F691">
    <cfRule type="cellIs" dxfId="8" priority="12" stopIfTrue="1" operator="equal">
      <formula>0</formula>
    </cfRule>
  </conditionalFormatting>
  <conditionalFormatting sqref="E690:E691">
    <cfRule type="cellIs" dxfId="7" priority="11" stopIfTrue="1" operator="equal">
      <formula>0</formula>
    </cfRule>
  </conditionalFormatting>
  <conditionalFormatting sqref="F695:F696">
    <cfRule type="cellIs" dxfId="6" priority="8" stopIfTrue="1" operator="equal">
      <formula>0</formula>
    </cfRule>
  </conditionalFormatting>
  <conditionalFormatting sqref="E785">
    <cfRule type="cellIs" dxfId="5" priority="9" stopIfTrue="1" operator="equal">
      <formula>0</formula>
    </cfRule>
  </conditionalFormatting>
  <conditionalFormatting sqref="E695:E696">
    <cfRule type="cellIs" dxfId="4" priority="7" stopIfTrue="1" operator="equal">
      <formula>0</formula>
    </cfRule>
  </conditionalFormatting>
  <conditionalFormatting sqref="F702:F738">
    <cfRule type="cellIs" dxfId="3" priority="6" stopIfTrue="1" operator="equal">
      <formula>0</formula>
    </cfRule>
  </conditionalFormatting>
  <conditionalFormatting sqref="E787">
    <cfRule type="cellIs" dxfId="2" priority="4" stopIfTrue="1" operator="equal">
      <formula>0</formula>
    </cfRule>
  </conditionalFormatting>
  <conditionalFormatting sqref="F756">
    <cfRule type="cellIs" dxfId="1" priority="3" stopIfTrue="1" operator="equal">
      <formula>0</formula>
    </cfRule>
  </conditionalFormatting>
  <conditionalFormatting sqref="E481">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orientation="portrait" r:id="rId1"/>
  <rowBreaks count="17" manualBreakCount="17">
    <brk id="64" max="5" man="1"/>
    <brk id="87" max="5" man="1"/>
    <brk id="110" max="5" man="1"/>
    <brk id="210" max="5" man="1"/>
    <brk id="360" max="5" man="1"/>
    <brk id="377" max="5" man="1"/>
    <brk id="431" max="5" man="1"/>
    <brk id="452" max="5" man="1"/>
    <brk id="490" max="5" man="1"/>
    <brk id="515" max="5" man="1"/>
    <brk id="588" max="5" man="1"/>
    <brk id="597" max="5" man="1"/>
    <brk id="655" max="5" man="1"/>
    <brk id="691" max="5" man="1"/>
    <brk id="696" max="5" man="1"/>
    <brk id="710" max="5" man="1"/>
    <brk id="757" max="5" man="1"/>
  </rowBreaks>
  <ignoredErrors>
    <ignoredError sqref="A382:D382 A489:D489 A491:D491 W489:XFD489 A556:D556 W556:XFD556 A576:D576 W576:XFD576 W382:XFD382 W491:XFD491 F382 F49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D58D-5876-466F-8AF6-062DB498FE9B}">
  <dimension ref="A6:T13"/>
  <sheetViews>
    <sheetView view="pageBreakPreview" zoomScaleNormal="100" zoomScaleSheetLayoutView="100" workbookViewId="0">
      <selection activeCell="E13" sqref="E13"/>
    </sheetView>
  </sheetViews>
  <sheetFormatPr defaultRowHeight="14.25" x14ac:dyDescent="0.2"/>
  <cols>
    <col min="1" max="5" width="9" style="39"/>
    <col min="6" max="6" width="21.75" style="39" customWidth="1"/>
    <col min="7" max="16384" width="9" style="39"/>
  </cols>
  <sheetData>
    <row r="6" spans="1:20" ht="15" x14ac:dyDescent="0.25">
      <c r="A6" s="45"/>
      <c r="B6" s="67" t="s">
        <v>935</v>
      </c>
      <c r="C6" s="68"/>
      <c r="D6" s="68"/>
      <c r="E6" s="68"/>
      <c r="F6" s="48">
        <f>'gradjevinski_faza 2'!F63</f>
        <v>0</v>
      </c>
      <c r="G6" s="45"/>
      <c r="H6" s="45"/>
      <c r="I6" s="45"/>
    </row>
    <row r="8" spans="1:20" s="105" customFormat="1" ht="15" x14ac:dyDescent="0.25">
      <c r="A8" s="106"/>
      <c r="B8" s="67" t="s">
        <v>962</v>
      </c>
      <c r="C8" s="106"/>
      <c r="D8" s="106"/>
      <c r="E8" s="106"/>
      <c r="F8" s="108">
        <f>'strojarski_faza 2 '!F307</f>
        <v>0</v>
      </c>
      <c r="G8" s="68"/>
      <c r="H8" s="68"/>
      <c r="T8" s="39"/>
    </row>
    <row r="10" spans="1:20" s="105" customFormat="1" ht="15" x14ac:dyDescent="0.25">
      <c r="A10" s="174"/>
      <c r="B10" s="315" t="s">
        <v>1202</v>
      </c>
      <c r="C10" s="314"/>
      <c r="D10" s="314"/>
      <c r="E10" s="316"/>
      <c r="F10" s="317">
        <f>'elektro_faza 2'!F794</f>
        <v>0</v>
      </c>
      <c r="G10" s="174"/>
      <c r="H10" s="174"/>
      <c r="I10" s="174"/>
      <c r="J10" s="174"/>
    </row>
    <row r="11" spans="1:20" ht="15" thickBot="1" x14ac:dyDescent="0.25">
      <c r="B11" s="318"/>
      <c r="C11" s="318"/>
      <c r="D11" s="318"/>
      <c r="E11" s="318"/>
      <c r="F11" s="318"/>
    </row>
    <row r="13" spans="1:20" ht="15" x14ac:dyDescent="0.25">
      <c r="B13" s="319" t="s">
        <v>1214</v>
      </c>
      <c r="F13" s="320">
        <f>SUM(F6:F12)</f>
        <v>0</v>
      </c>
    </row>
  </sheetData>
  <sheetProtection algorithmName="SHA-512" hashValue="RMoSsy/Erl+1V5jRxWgGzjBm/5QePal3tt7ZB/l2Mlm8YR7nlsaLEHpv/N81TIhqqw6DijqI3w2iwa3RAnZ1tQ==" saltValue="FB4ijzf3Stl9jD0/jjZeM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38"/>
  <sheetViews>
    <sheetView workbookViewId="0">
      <pane ySplit="1" topLeftCell="A2" activePane="bottomLeft" state="frozen"/>
      <selection pane="bottomLeft" activeCell="B3" sqref="B3"/>
    </sheetView>
  </sheetViews>
  <sheetFormatPr defaultColWidth="12.625" defaultRowHeight="15" customHeight="1" x14ac:dyDescent="0.2"/>
  <sheetData>
    <row r="1" spans="1:28" x14ac:dyDescent="0.25">
      <c r="A1" s="1" t="s">
        <v>0</v>
      </c>
      <c r="B1" s="2" t="s">
        <v>1</v>
      </c>
      <c r="C1" s="2" t="s">
        <v>2</v>
      </c>
      <c r="D1" s="2" t="s">
        <v>3</v>
      </c>
      <c r="E1" s="2" t="s">
        <v>4</v>
      </c>
      <c r="F1" s="3" t="s">
        <v>5</v>
      </c>
      <c r="G1" s="3" t="s">
        <v>6</v>
      </c>
      <c r="H1" s="3" t="s">
        <v>7</v>
      </c>
      <c r="I1" s="3" t="s">
        <v>8</v>
      </c>
      <c r="J1" s="3" t="s">
        <v>9</v>
      </c>
      <c r="K1" s="3" t="s">
        <v>10</v>
      </c>
      <c r="L1" s="3" t="s">
        <v>11</v>
      </c>
      <c r="M1" s="3" t="s">
        <v>12</v>
      </c>
      <c r="N1" s="3" t="s">
        <v>13</v>
      </c>
      <c r="O1" s="3" t="s">
        <v>14</v>
      </c>
      <c r="P1" s="3" t="s">
        <v>15</v>
      </c>
      <c r="Q1" s="3" t="s">
        <v>16</v>
      </c>
      <c r="R1" s="4" t="s">
        <v>17</v>
      </c>
      <c r="S1" s="3" t="s">
        <v>18</v>
      </c>
      <c r="T1" s="3" t="s">
        <v>19</v>
      </c>
      <c r="U1" s="3" t="s">
        <v>20</v>
      </c>
      <c r="V1" s="3" t="s">
        <v>21</v>
      </c>
      <c r="W1" s="3" t="s">
        <v>22</v>
      </c>
      <c r="X1" s="3" t="s">
        <v>23</v>
      </c>
      <c r="Y1" s="3" t="s">
        <v>24</v>
      </c>
      <c r="Z1" s="3" t="s">
        <v>25</v>
      </c>
      <c r="AA1" s="3" t="s">
        <v>26</v>
      </c>
      <c r="AB1" s="5" t="s">
        <v>27</v>
      </c>
    </row>
    <row r="2" spans="1:28" x14ac:dyDescent="0.25">
      <c r="A2" s="6" t="s">
        <v>310</v>
      </c>
      <c r="B2" s="7" t="s">
        <v>785</v>
      </c>
      <c r="C2" s="7" t="s">
        <v>270</v>
      </c>
      <c r="D2" s="7" t="s">
        <v>785</v>
      </c>
      <c r="E2" s="8"/>
      <c r="F2" s="8"/>
      <c r="G2" s="8"/>
      <c r="H2" s="8"/>
      <c r="I2" s="8"/>
      <c r="J2" s="8"/>
      <c r="K2" s="8"/>
      <c r="L2" s="9">
        <v>1</v>
      </c>
      <c r="M2" s="8"/>
      <c r="N2" s="8"/>
      <c r="O2" s="8"/>
      <c r="P2" s="8"/>
      <c r="Q2" s="8"/>
      <c r="R2" s="10" t="e">
        <v>#REF!</v>
      </c>
      <c r="S2" s="11">
        <v>0</v>
      </c>
      <c r="T2" s="11">
        <v>0</v>
      </c>
      <c r="U2" s="11">
        <v>0</v>
      </c>
      <c r="V2" s="11">
        <v>0</v>
      </c>
      <c r="W2" s="11">
        <v>0</v>
      </c>
      <c r="X2" s="11">
        <v>0</v>
      </c>
      <c r="Y2" s="11">
        <v>0</v>
      </c>
      <c r="Z2" s="8"/>
      <c r="AA2" s="11">
        <v>0</v>
      </c>
      <c r="AB2" s="12">
        <v>0</v>
      </c>
    </row>
    <row r="3" spans="1:28" x14ac:dyDescent="0.25">
      <c r="A3" s="6" t="s">
        <v>310</v>
      </c>
      <c r="B3" s="7" t="s">
        <v>785</v>
      </c>
      <c r="C3" s="7" t="s">
        <v>786</v>
      </c>
      <c r="D3" s="9" t="s">
        <v>709</v>
      </c>
      <c r="E3" s="8"/>
      <c r="F3" s="8"/>
      <c r="G3" s="8"/>
      <c r="H3" s="8"/>
      <c r="I3" s="8"/>
      <c r="J3" s="8"/>
      <c r="K3" s="8"/>
      <c r="L3" s="9">
        <v>1</v>
      </c>
      <c r="M3" s="8"/>
      <c r="N3" s="8"/>
      <c r="O3" s="8"/>
      <c r="P3" s="8"/>
      <c r="Q3" s="8"/>
      <c r="R3" s="10" t="e">
        <v>#REF!</v>
      </c>
      <c r="S3" s="11">
        <v>0</v>
      </c>
      <c r="T3" s="11">
        <v>0</v>
      </c>
      <c r="U3" s="11">
        <v>0</v>
      </c>
      <c r="V3" s="11">
        <v>0</v>
      </c>
      <c r="W3" s="11">
        <v>0</v>
      </c>
      <c r="X3" s="11">
        <v>0</v>
      </c>
      <c r="Y3" s="11">
        <v>0</v>
      </c>
      <c r="Z3" s="8"/>
      <c r="AA3" s="11">
        <v>0</v>
      </c>
      <c r="AB3" s="12">
        <v>0</v>
      </c>
    </row>
    <row r="4" spans="1:28" x14ac:dyDescent="0.25">
      <c r="A4" s="6" t="s">
        <v>310</v>
      </c>
      <c r="B4" s="7" t="s">
        <v>785</v>
      </c>
      <c r="C4" s="9" t="s">
        <v>787</v>
      </c>
      <c r="D4" s="9" t="s">
        <v>788</v>
      </c>
      <c r="E4" s="9" t="s">
        <v>29</v>
      </c>
      <c r="F4" s="9">
        <v>1</v>
      </c>
      <c r="G4" s="11">
        <v>35000</v>
      </c>
      <c r="H4" s="8"/>
      <c r="I4" s="8"/>
      <c r="J4" s="8"/>
      <c r="K4" s="8"/>
      <c r="L4" s="9">
        <v>1</v>
      </c>
      <c r="M4" s="8"/>
      <c r="N4" s="8"/>
      <c r="O4" s="8"/>
      <c r="P4" s="8"/>
      <c r="Q4" s="8"/>
      <c r="R4" s="10" t="e">
        <v>#REF!</v>
      </c>
      <c r="S4" s="11">
        <v>0</v>
      </c>
      <c r="T4" s="11">
        <v>0</v>
      </c>
      <c r="U4" s="11">
        <v>0</v>
      </c>
      <c r="V4" s="11">
        <v>35000</v>
      </c>
      <c r="W4" s="11">
        <v>0</v>
      </c>
      <c r="X4" s="11">
        <v>0</v>
      </c>
      <c r="Y4" s="11">
        <v>35000</v>
      </c>
      <c r="Z4" s="11">
        <v>35000</v>
      </c>
      <c r="AA4" s="11">
        <v>0</v>
      </c>
      <c r="AB4" s="12">
        <v>0</v>
      </c>
    </row>
    <row r="5" spans="1:28" x14ac:dyDescent="0.25">
      <c r="A5" s="6" t="s">
        <v>310</v>
      </c>
      <c r="B5" s="7" t="s">
        <v>785</v>
      </c>
      <c r="C5" s="9" t="s">
        <v>789</v>
      </c>
      <c r="D5" s="9" t="s">
        <v>790</v>
      </c>
      <c r="E5" s="9" t="s">
        <v>29</v>
      </c>
      <c r="F5" s="9">
        <v>1</v>
      </c>
      <c r="G5" s="11">
        <v>15000</v>
      </c>
      <c r="H5" s="8"/>
      <c r="I5" s="8"/>
      <c r="J5" s="8"/>
      <c r="K5" s="8"/>
      <c r="L5" s="9">
        <v>1</v>
      </c>
      <c r="M5" s="8"/>
      <c r="N5" s="8"/>
      <c r="O5" s="8"/>
      <c r="P5" s="8"/>
      <c r="Q5" s="8"/>
      <c r="R5" s="10" t="e">
        <v>#REF!</v>
      </c>
      <c r="S5" s="11">
        <v>0</v>
      </c>
      <c r="T5" s="11">
        <v>0</v>
      </c>
      <c r="U5" s="11">
        <v>0</v>
      </c>
      <c r="V5" s="11">
        <v>15000</v>
      </c>
      <c r="W5" s="11">
        <v>0</v>
      </c>
      <c r="X5" s="11">
        <v>0</v>
      </c>
      <c r="Y5" s="11">
        <v>15000</v>
      </c>
      <c r="Z5" s="11">
        <v>15000</v>
      </c>
      <c r="AA5" s="11">
        <v>0</v>
      </c>
      <c r="AB5" s="12">
        <v>0</v>
      </c>
    </row>
    <row r="6" spans="1:28" x14ac:dyDescent="0.25">
      <c r="A6" s="6" t="s">
        <v>310</v>
      </c>
      <c r="B6" s="7" t="s">
        <v>785</v>
      </c>
      <c r="C6" s="9" t="s">
        <v>791</v>
      </c>
      <c r="D6" s="9" t="s">
        <v>792</v>
      </c>
      <c r="E6" s="9" t="s">
        <v>29</v>
      </c>
      <c r="F6" s="9">
        <v>1</v>
      </c>
      <c r="G6" s="11">
        <v>6000</v>
      </c>
      <c r="H6" s="8"/>
      <c r="I6" s="8"/>
      <c r="J6" s="8"/>
      <c r="K6" s="8"/>
      <c r="L6" s="9">
        <v>1</v>
      </c>
      <c r="M6" s="8"/>
      <c r="N6" s="8"/>
      <c r="O6" s="8"/>
      <c r="P6" s="8"/>
      <c r="Q6" s="8"/>
      <c r="R6" s="10" t="e">
        <v>#REF!</v>
      </c>
      <c r="S6" s="11">
        <v>0</v>
      </c>
      <c r="T6" s="11">
        <v>0</v>
      </c>
      <c r="U6" s="11">
        <v>0</v>
      </c>
      <c r="V6" s="11">
        <v>6000</v>
      </c>
      <c r="W6" s="11">
        <v>0</v>
      </c>
      <c r="X6" s="11">
        <v>0</v>
      </c>
      <c r="Y6" s="11">
        <v>6000</v>
      </c>
      <c r="Z6" s="11">
        <v>6000</v>
      </c>
      <c r="AA6" s="11">
        <v>0</v>
      </c>
      <c r="AB6" s="12">
        <v>0</v>
      </c>
    </row>
    <row r="7" spans="1:28" x14ac:dyDescent="0.25">
      <c r="A7" s="6" t="s">
        <v>310</v>
      </c>
      <c r="B7" s="7" t="s">
        <v>785</v>
      </c>
      <c r="C7" s="9" t="s">
        <v>793</v>
      </c>
      <c r="D7" s="9" t="s">
        <v>794</v>
      </c>
      <c r="E7" s="9" t="s">
        <v>29</v>
      </c>
      <c r="F7" s="9">
        <v>1</v>
      </c>
      <c r="G7" s="11">
        <v>10000</v>
      </c>
      <c r="H7" s="8"/>
      <c r="I7" s="8"/>
      <c r="J7" s="8"/>
      <c r="K7" s="8"/>
      <c r="L7" s="9">
        <v>1</v>
      </c>
      <c r="M7" s="8"/>
      <c r="N7" s="8"/>
      <c r="O7" s="8"/>
      <c r="P7" s="8"/>
      <c r="Q7" s="8"/>
      <c r="R7" s="10" t="e">
        <v>#REF!</v>
      </c>
      <c r="S7" s="11">
        <v>0</v>
      </c>
      <c r="T7" s="11">
        <v>0</v>
      </c>
      <c r="U7" s="11">
        <v>0</v>
      </c>
      <c r="V7" s="11">
        <v>10000</v>
      </c>
      <c r="W7" s="11">
        <v>0</v>
      </c>
      <c r="X7" s="11">
        <v>0</v>
      </c>
      <c r="Y7" s="11">
        <v>10000</v>
      </c>
      <c r="Z7" s="11">
        <v>10000</v>
      </c>
      <c r="AA7" s="11">
        <v>0</v>
      </c>
      <c r="AB7" s="12">
        <v>0</v>
      </c>
    </row>
    <row r="8" spans="1:28" x14ac:dyDescent="0.25">
      <c r="A8" s="6" t="s">
        <v>310</v>
      </c>
      <c r="B8" s="7" t="s">
        <v>785</v>
      </c>
      <c r="C8" s="9" t="s">
        <v>795</v>
      </c>
      <c r="D8" s="9" t="s">
        <v>923</v>
      </c>
      <c r="E8" s="9" t="s">
        <v>29</v>
      </c>
      <c r="F8" s="9">
        <v>2</v>
      </c>
      <c r="G8" s="11">
        <v>10000</v>
      </c>
      <c r="H8" s="8"/>
      <c r="I8" s="8"/>
      <c r="J8" s="8"/>
      <c r="K8" s="8"/>
      <c r="L8" s="9">
        <v>1</v>
      </c>
      <c r="M8" s="8"/>
      <c r="N8" s="8"/>
      <c r="O8" s="8"/>
      <c r="P8" s="8"/>
      <c r="Q8" s="8"/>
      <c r="R8" s="10" t="e">
        <v>#REF!</v>
      </c>
      <c r="S8" s="11">
        <v>0</v>
      </c>
      <c r="T8" s="11">
        <v>0</v>
      </c>
      <c r="U8" s="11">
        <v>0</v>
      </c>
      <c r="V8" s="11">
        <v>20000</v>
      </c>
      <c r="W8" s="11">
        <v>0</v>
      </c>
      <c r="X8" s="11">
        <v>0</v>
      </c>
      <c r="Y8" s="11">
        <v>20000</v>
      </c>
      <c r="Z8" s="11">
        <v>10000</v>
      </c>
      <c r="AA8" s="11">
        <v>0</v>
      </c>
      <c r="AB8" s="12">
        <v>0</v>
      </c>
    </row>
    <row r="9" spans="1:28" x14ac:dyDescent="0.25">
      <c r="A9" s="6" t="s">
        <v>310</v>
      </c>
      <c r="B9" s="7" t="s">
        <v>785</v>
      </c>
      <c r="C9" s="9" t="s">
        <v>797</v>
      </c>
      <c r="D9" s="9" t="s">
        <v>798</v>
      </c>
      <c r="E9" s="8"/>
      <c r="F9" s="8"/>
      <c r="G9" s="8"/>
      <c r="H9" s="8"/>
      <c r="I9" s="8"/>
      <c r="J9" s="8"/>
      <c r="K9" s="8"/>
      <c r="L9" s="9">
        <v>1</v>
      </c>
      <c r="M9" s="8"/>
      <c r="N9" s="8"/>
      <c r="O9" s="8"/>
      <c r="P9" s="8"/>
      <c r="Q9" s="8"/>
      <c r="R9" s="10" t="e">
        <v>#REF!</v>
      </c>
      <c r="S9" s="11">
        <v>0</v>
      </c>
      <c r="T9" s="11">
        <v>0</v>
      </c>
      <c r="U9" s="11">
        <v>0</v>
      </c>
      <c r="V9" s="11">
        <v>0</v>
      </c>
      <c r="W9" s="11">
        <v>0</v>
      </c>
      <c r="X9" s="11">
        <v>0</v>
      </c>
      <c r="Y9" s="11">
        <v>0</v>
      </c>
      <c r="Z9" s="8"/>
      <c r="AA9" s="11">
        <v>0</v>
      </c>
      <c r="AB9" s="12">
        <v>0</v>
      </c>
    </row>
    <row r="10" spans="1:28" x14ac:dyDescent="0.25">
      <c r="A10" s="6" t="s">
        <v>310</v>
      </c>
      <c r="B10" s="7" t="s">
        <v>785</v>
      </c>
      <c r="C10" s="9" t="s">
        <v>799</v>
      </c>
      <c r="D10" s="9" t="s">
        <v>800</v>
      </c>
      <c r="E10" s="9" t="s">
        <v>29</v>
      </c>
      <c r="F10" s="9">
        <v>1</v>
      </c>
      <c r="G10" s="11">
        <v>3450</v>
      </c>
      <c r="H10" s="8"/>
      <c r="I10" s="8"/>
      <c r="J10" s="8"/>
      <c r="K10" s="8"/>
      <c r="L10" s="9">
        <v>1</v>
      </c>
      <c r="M10" s="8"/>
      <c r="N10" s="8"/>
      <c r="O10" s="8"/>
      <c r="P10" s="8"/>
      <c r="Q10" s="8"/>
      <c r="R10" s="10" t="e">
        <v>#REF!</v>
      </c>
      <c r="S10" s="11">
        <v>0</v>
      </c>
      <c r="T10" s="11">
        <v>0</v>
      </c>
      <c r="U10" s="11">
        <v>0</v>
      </c>
      <c r="V10" s="11">
        <v>3450</v>
      </c>
      <c r="W10" s="11">
        <v>0</v>
      </c>
      <c r="X10" s="11">
        <v>0</v>
      </c>
      <c r="Y10" s="11">
        <v>3450</v>
      </c>
      <c r="Z10" s="11">
        <v>3450</v>
      </c>
      <c r="AA10" s="11">
        <v>0</v>
      </c>
      <c r="AB10" s="12">
        <v>0</v>
      </c>
    </row>
    <row r="11" spans="1:28" x14ac:dyDescent="0.25">
      <c r="A11" s="6" t="s">
        <v>310</v>
      </c>
      <c r="B11" s="7" t="s">
        <v>785</v>
      </c>
      <c r="C11" s="8"/>
      <c r="D11" s="9" t="s">
        <v>801</v>
      </c>
      <c r="E11" s="8"/>
      <c r="F11" s="8"/>
      <c r="G11" s="8"/>
      <c r="H11" s="8"/>
      <c r="I11" s="8"/>
      <c r="J11" s="8"/>
      <c r="K11" s="8"/>
      <c r="L11" s="9">
        <v>1</v>
      </c>
      <c r="M11" s="8"/>
      <c r="N11" s="8"/>
      <c r="O11" s="8"/>
      <c r="P11" s="8"/>
      <c r="Q11" s="8"/>
      <c r="R11" s="10" t="e">
        <v>#REF!</v>
      </c>
      <c r="S11" s="11">
        <v>0</v>
      </c>
      <c r="T11" s="11">
        <v>0</v>
      </c>
      <c r="U11" s="11">
        <v>0</v>
      </c>
      <c r="V11" s="11">
        <v>0</v>
      </c>
      <c r="W11" s="11">
        <v>0</v>
      </c>
      <c r="X11" s="11">
        <v>0</v>
      </c>
      <c r="Y11" s="11">
        <v>0</v>
      </c>
      <c r="Z11" s="8"/>
      <c r="AA11" s="11">
        <v>0</v>
      </c>
      <c r="AB11" s="12">
        <v>0</v>
      </c>
    </row>
    <row r="12" spans="1:28" x14ac:dyDescent="0.25">
      <c r="A12" s="6" t="s">
        <v>310</v>
      </c>
      <c r="B12" s="7" t="s">
        <v>785</v>
      </c>
      <c r="C12" s="9" t="s">
        <v>802</v>
      </c>
      <c r="D12" s="9" t="s">
        <v>803</v>
      </c>
      <c r="E12" s="9" t="s">
        <v>29</v>
      </c>
      <c r="F12" s="9">
        <v>1</v>
      </c>
      <c r="G12" s="11">
        <v>1800</v>
      </c>
      <c r="H12" s="8"/>
      <c r="I12" s="8"/>
      <c r="J12" s="8"/>
      <c r="K12" s="8"/>
      <c r="L12" s="9">
        <v>1</v>
      </c>
      <c r="M12" s="8"/>
      <c r="N12" s="8"/>
      <c r="O12" s="8"/>
      <c r="P12" s="8"/>
      <c r="Q12" s="8"/>
      <c r="R12" s="10" t="e">
        <v>#REF!</v>
      </c>
      <c r="S12" s="11">
        <v>0</v>
      </c>
      <c r="T12" s="11">
        <v>0</v>
      </c>
      <c r="U12" s="11">
        <v>0</v>
      </c>
      <c r="V12" s="11">
        <v>1800</v>
      </c>
      <c r="W12" s="11">
        <v>0</v>
      </c>
      <c r="X12" s="11">
        <v>0</v>
      </c>
      <c r="Y12" s="11">
        <v>1800</v>
      </c>
      <c r="Z12" s="11">
        <v>1800</v>
      </c>
      <c r="AA12" s="11">
        <v>0</v>
      </c>
      <c r="AB12" s="12">
        <v>0</v>
      </c>
    </row>
    <row r="13" spans="1:28" x14ac:dyDescent="0.25">
      <c r="A13" s="6" t="s">
        <v>310</v>
      </c>
      <c r="B13" s="7" t="s">
        <v>785</v>
      </c>
      <c r="C13" s="9" t="s">
        <v>804</v>
      </c>
      <c r="D13" s="9" t="s">
        <v>805</v>
      </c>
      <c r="E13" s="8"/>
      <c r="F13" s="8"/>
      <c r="G13" s="11">
        <v>1000</v>
      </c>
      <c r="H13" s="8"/>
      <c r="I13" s="8"/>
      <c r="J13" s="8"/>
      <c r="K13" s="8"/>
      <c r="L13" s="9">
        <v>1</v>
      </c>
      <c r="M13" s="8"/>
      <c r="N13" s="8"/>
      <c r="O13" s="8"/>
      <c r="P13" s="8"/>
      <c r="Q13" s="8"/>
      <c r="R13" s="10" t="e">
        <v>#REF!</v>
      </c>
      <c r="S13" s="11">
        <v>0</v>
      </c>
      <c r="T13" s="11">
        <v>0</v>
      </c>
      <c r="U13" s="11">
        <v>0</v>
      </c>
      <c r="V13" s="11">
        <v>0</v>
      </c>
      <c r="W13" s="11">
        <v>0</v>
      </c>
      <c r="X13" s="11">
        <v>0</v>
      </c>
      <c r="Y13" s="11">
        <v>0</v>
      </c>
      <c r="Z13" s="11">
        <v>1000</v>
      </c>
      <c r="AA13" s="11">
        <v>0</v>
      </c>
      <c r="AB13" s="12">
        <v>0</v>
      </c>
    </row>
    <row r="14" spans="1:28" x14ac:dyDescent="0.25">
      <c r="A14" s="6" t="s">
        <v>310</v>
      </c>
      <c r="B14" s="7" t="s">
        <v>785</v>
      </c>
      <c r="C14" s="9" t="s">
        <v>806</v>
      </c>
      <c r="D14" s="9" t="s">
        <v>807</v>
      </c>
      <c r="E14" s="9" t="s">
        <v>29</v>
      </c>
      <c r="F14" s="9">
        <v>1</v>
      </c>
      <c r="G14" s="11">
        <v>1000</v>
      </c>
      <c r="H14" s="8"/>
      <c r="I14" s="8"/>
      <c r="J14" s="8"/>
      <c r="K14" s="8"/>
      <c r="L14" s="9">
        <v>1</v>
      </c>
      <c r="M14" s="8"/>
      <c r="N14" s="8"/>
      <c r="O14" s="8"/>
      <c r="P14" s="8"/>
      <c r="Q14" s="8"/>
      <c r="R14" s="10" t="e">
        <v>#REF!</v>
      </c>
      <c r="S14" s="11">
        <v>0</v>
      </c>
      <c r="T14" s="11">
        <v>0</v>
      </c>
      <c r="U14" s="11">
        <v>0</v>
      </c>
      <c r="V14" s="11">
        <v>1000</v>
      </c>
      <c r="W14" s="11">
        <v>0</v>
      </c>
      <c r="X14" s="11">
        <v>0</v>
      </c>
      <c r="Y14" s="11">
        <v>1000</v>
      </c>
      <c r="Z14" s="11">
        <v>1000</v>
      </c>
      <c r="AA14" s="11">
        <v>0</v>
      </c>
      <c r="AB14" s="12">
        <v>0</v>
      </c>
    </row>
    <row r="15" spans="1:28" x14ac:dyDescent="0.25">
      <c r="A15" s="6" t="s">
        <v>310</v>
      </c>
      <c r="B15" s="7" t="s">
        <v>785</v>
      </c>
      <c r="C15" s="7" t="s">
        <v>808</v>
      </c>
      <c r="D15" s="9" t="s">
        <v>711</v>
      </c>
      <c r="E15" s="8"/>
      <c r="F15" s="8"/>
      <c r="G15" s="8"/>
      <c r="H15" s="8"/>
      <c r="I15" s="8"/>
      <c r="J15" s="8"/>
      <c r="K15" s="8"/>
      <c r="L15" s="9">
        <v>1</v>
      </c>
      <c r="M15" s="8"/>
      <c r="N15" s="8"/>
      <c r="O15" s="8"/>
      <c r="P15" s="8"/>
      <c r="Q15" s="8"/>
      <c r="R15" s="10" t="e">
        <v>#REF!</v>
      </c>
      <c r="S15" s="11">
        <v>0</v>
      </c>
      <c r="T15" s="11">
        <v>0</v>
      </c>
      <c r="U15" s="11">
        <v>0</v>
      </c>
      <c r="V15" s="11">
        <v>0</v>
      </c>
      <c r="W15" s="11">
        <v>0</v>
      </c>
      <c r="X15" s="11">
        <v>0</v>
      </c>
      <c r="Y15" s="11">
        <v>0</v>
      </c>
      <c r="Z15" s="8"/>
      <c r="AA15" s="11">
        <v>0</v>
      </c>
      <c r="AB15" s="12">
        <v>0</v>
      </c>
    </row>
    <row r="16" spans="1:28" x14ac:dyDescent="0.25">
      <c r="A16" s="6" t="s">
        <v>310</v>
      </c>
      <c r="B16" s="7" t="s">
        <v>785</v>
      </c>
      <c r="C16" s="9" t="s">
        <v>809</v>
      </c>
      <c r="D16" s="9" t="s">
        <v>810</v>
      </c>
      <c r="E16" s="9" t="s">
        <v>175</v>
      </c>
      <c r="F16" s="9">
        <v>10</v>
      </c>
      <c r="G16" s="11">
        <v>18</v>
      </c>
      <c r="H16" s="8"/>
      <c r="I16" s="8"/>
      <c r="J16" s="8"/>
      <c r="K16" s="8"/>
      <c r="L16" s="9">
        <v>1</v>
      </c>
      <c r="M16" s="8"/>
      <c r="N16" s="8"/>
      <c r="O16" s="8"/>
      <c r="P16" s="8"/>
      <c r="Q16" s="8"/>
      <c r="R16" s="10" t="e">
        <v>#REF!</v>
      </c>
      <c r="S16" s="11">
        <v>0</v>
      </c>
      <c r="T16" s="11">
        <v>0</v>
      </c>
      <c r="U16" s="11">
        <v>0</v>
      </c>
      <c r="V16" s="11">
        <v>180</v>
      </c>
      <c r="W16" s="11">
        <v>0</v>
      </c>
      <c r="X16" s="11">
        <v>0</v>
      </c>
      <c r="Y16" s="11">
        <v>180</v>
      </c>
      <c r="Z16" s="11">
        <v>18</v>
      </c>
      <c r="AA16" s="11">
        <v>0</v>
      </c>
      <c r="AB16" s="12">
        <v>0</v>
      </c>
    </row>
    <row r="17" spans="1:28" x14ac:dyDescent="0.25">
      <c r="A17" s="6" t="s">
        <v>310</v>
      </c>
      <c r="B17" s="7" t="s">
        <v>785</v>
      </c>
      <c r="C17" s="9" t="s">
        <v>811</v>
      </c>
      <c r="D17" s="9" t="s">
        <v>812</v>
      </c>
      <c r="E17" s="9" t="s">
        <v>33</v>
      </c>
      <c r="F17" s="9">
        <v>1</v>
      </c>
      <c r="G17" s="11">
        <v>500</v>
      </c>
      <c r="H17" s="8"/>
      <c r="I17" s="8"/>
      <c r="J17" s="8"/>
      <c r="K17" s="8"/>
      <c r="L17" s="9">
        <v>1</v>
      </c>
      <c r="M17" s="8"/>
      <c r="N17" s="8"/>
      <c r="O17" s="8"/>
      <c r="P17" s="8"/>
      <c r="Q17" s="8"/>
      <c r="R17" s="10" t="e">
        <v>#REF!</v>
      </c>
      <c r="S17" s="11">
        <v>0</v>
      </c>
      <c r="T17" s="11">
        <v>0</v>
      </c>
      <c r="U17" s="11">
        <v>0</v>
      </c>
      <c r="V17" s="11">
        <v>500</v>
      </c>
      <c r="W17" s="11">
        <v>0</v>
      </c>
      <c r="X17" s="11">
        <v>0</v>
      </c>
      <c r="Y17" s="11">
        <v>500</v>
      </c>
      <c r="Z17" s="11">
        <v>500</v>
      </c>
      <c r="AA17" s="11">
        <v>0</v>
      </c>
      <c r="AB17" s="12">
        <v>0</v>
      </c>
    </row>
    <row r="18" spans="1:28" x14ac:dyDescent="0.25">
      <c r="A18" s="6" t="s">
        <v>310</v>
      </c>
      <c r="B18" s="7" t="s">
        <v>785</v>
      </c>
      <c r="C18" s="9" t="s">
        <v>813</v>
      </c>
      <c r="D18" s="9" t="s">
        <v>814</v>
      </c>
      <c r="E18" s="9" t="s">
        <v>175</v>
      </c>
      <c r="F18" s="9">
        <v>10</v>
      </c>
      <c r="G18" s="11">
        <v>20</v>
      </c>
      <c r="H18" s="8"/>
      <c r="I18" s="8"/>
      <c r="J18" s="8"/>
      <c r="K18" s="8"/>
      <c r="L18" s="9">
        <v>1</v>
      </c>
      <c r="M18" s="8"/>
      <c r="N18" s="8"/>
      <c r="O18" s="8"/>
      <c r="P18" s="8"/>
      <c r="Q18" s="8"/>
      <c r="R18" s="10" t="e">
        <v>#REF!</v>
      </c>
      <c r="S18" s="11">
        <v>0</v>
      </c>
      <c r="T18" s="11">
        <v>0</v>
      </c>
      <c r="U18" s="11">
        <v>0</v>
      </c>
      <c r="V18" s="11">
        <v>200</v>
      </c>
      <c r="W18" s="11">
        <v>0</v>
      </c>
      <c r="X18" s="11">
        <v>0</v>
      </c>
      <c r="Y18" s="11">
        <v>200</v>
      </c>
      <c r="Z18" s="11">
        <v>20</v>
      </c>
      <c r="AA18" s="11">
        <v>0</v>
      </c>
      <c r="AB18" s="12">
        <v>0</v>
      </c>
    </row>
    <row r="19" spans="1:28" x14ac:dyDescent="0.25">
      <c r="A19" s="6" t="s">
        <v>310</v>
      </c>
      <c r="B19" s="7" t="s">
        <v>785</v>
      </c>
      <c r="C19" s="9" t="s">
        <v>815</v>
      </c>
      <c r="D19" s="9" t="s">
        <v>717</v>
      </c>
      <c r="E19" s="9" t="s">
        <v>33</v>
      </c>
      <c r="F19" s="9">
        <v>1</v>
      </c>
      <c r="G19" s="11">
        <v>700</v>
      </c>
      <c r="H19" s="8"/>
      <c r="I19" s="8"/>
      <c r="J19" s="8"/>
      <c r="K19" s="8"/>
      <c r="L19" s="9">
        <v>1</v>
      </c>
      <c r="M19" s="8"/>
      <c r="N19" s="8"/>
      <c r="O19" s="8"/>
      <c r="P19" s="8"/>
      <c r="Q19" s="8"/>
      <c r="R19" s="10" t="e">
        <v>#REF!</v>
      </c>
      <c r="S19" s="11">
        <v>0</v>
      </c>
      <c r="T19" s="11">
        <v>0</v>
      </c>
      <c r="U19" s="11">
        <v>0</v>
      </c>
      <c r="V19" s="11">
        <v>700</v>
      </c>
      <c r="W19" s="11">
        <v>0</v>
      </c>
      <c r="X19" s="11">
        <v>0</v>
      </c>
      <c r="Y19" s="11">
        <v>700</v>
      </c>
      <c r="Z19" s="11">
        <v>700</v>
      </c>
      <c r="AA19" s="11">
        <v>0</v>
      </c>
      <c r="AB19" s="12">
        <v>0</v>
      </c>
    </row>
    <row r="20" spans="1:28" x14ac:dyDescent="0.25">
      <c r="A20" s="6" t="s">
        <v>310</v>
      </c>
      <c r="B20" s="7" t="s">
        <v>785</v>
      </c>
      <c r="C20" s="9" t="s">
        <v>816</v>
      </c>
      <c r="D20" s="9" t="s">
        <v>719</v>
      </c>
      <c r="E20" s="9" t="s">
        <v>33</v>
      </c>
      <c r="F20" s="9">
        <v>1</v>
      </c>
      <c r="G20" s="11">
        <v>200</v>
      </c>
      <c r="H20" s="8"/>
      <c r="I20" s="8"/>
      <c r="J20" s="8"/>
      <c r="K20" s="8"/>
      <c r="L20" s="9">
        <v>1</v>
      </c>
      <c r="M20" s="8"/>
      <c r="N20" s="8"/>
      <c r="O20" s="8"/>
      <c r="P20" s="8"/>
      <c r="Q20" s="8"/>
      <c r="R20" s="10" t="e">
        <v>#REF!</v>
      </c>
      <c r="S20" s="11">
        <v>0</v>
      </c>
      <c r="T20" s="11">
        <v>0</v>
      </c>
      <c r="U20" s="11">
        <v>0</v>
      </c>
      <c r="V20" s="11">
        <v>200</v>
      </c>
      <c r="W20" s="11">
        <v>0</v>
      </c>
      <c r="X20" s="11">
        <v>0</v>
      </c>
      <c r="Y20" s="11">
        <v>200</v>
      </c>
      <c r="Z20" s="11">
        <v>200</v>
      </c>
      <c r="AA20" s="11">
        <v>0</v>
      </c>
      <c r="AB20" s="12">
        <v>0</v>
      </c>
    </row>
    <row r="21" spans="1:28" x14ac:dyDescent="0.25">
      <c r="A21" s="6" t="s">
        <v>310</v>
      </c>
      <c r="B21" s="7" t="s">
        <v>785</v>
      </c>
      <c r="C21" s="8"/>
      <c r="D21" s="8"/>
      <c r="E21" s="8"/>
      <c r="F21" s="8"/>
      <c r="G21" s="8"/>
      <c r="H21" s="8"/>
      <c r="I21" s="8"/>
      <c r="J21" s="8"/>
      <c r="K21" s="8"/>
      <c r="L21" s="9">
        <v>1</v>
      </c>
      <c r="M21" s="8"/>
      <c r="N21" s="8"/>
      <c r="O21" s="8"/>
      <c r="P21" s="8"/>
      <c r="Q21" s="8"/>
      <c r="R21" s="10" t="e">
        <v>#REF!</v>
      </c>
      <c r="S21" s="11">
        <v>0</v>
      </c>
      <c r="T21" s="11">
        <v>0</v>
      </c>
      <c r="U21" s="11">
        <v>0</v>
      </c>
      <c r="V21" s="11">
        <v>0</v>
      </c>
      <c r="W21" s="11">
        <v>0</v>
      </c>
      <c r="X21" s="11">
        <v>0</v>
      </c>
      <c r="Y21" s="11">
        <v>0</v>
      </c>
      <c r="Z21" s="8"/>
      <c r="AA21" s="11">
        <v>0</v>
      </c>
      <c r="AB21" s="12">
        <v>0</v>
      </c>
    </row>
    <row r="22" spans="1:28" x14ac:dyDescent="0.25">
      <c r="A22" s="6" t="s">
        <v>310</v>
      </c>
      <c r="B22" s="7" t="s">
        <v>785</v>
      </c>
      <c r="C22" s="7" t="s">
        <v>817</v>
      </c>
      <c r="D22" s="9" t="s">
        <v>818</v>
      </c>
      <c r="E22" s="8"/>
      <c r="F22" s="8"/>
      <c r="G22" s="8"/>
      <c r="H22" s="8"/>
      <c r="I22" s="8"/>
      <c r="J22" s="8"/>
      <c r="K22" s="8"/>
      <c r="L22" s="9">
        <v>1</v>
      </c>
      <c r="M22" s="8"/>
      <c r="N22" s="8"/>
      <c r="O22" s="8"/>
      <c r="P22" s="8"/>
      <c r="Q22" s="8"/>
      <c r="R22" s="10" t="e">
        <v>#REF!</v>
      </c>
      <c r="S22" s="11">
        <v>0</v>
      </c>
      <c r="T22" s="11">
        <v>0</v>
      </c>
      <c r="U22" s="11">
        <v>0</v>
      </c>
      <c r="V22" s="11">
        <v>0</v>
      </c>
      <c r="W22" s="11">
        <v>0</v>
      </c>
      <c r="X22" s="11">
        <v>0</v>
      </c>
      <c r="Y22" s="11">
        <v>0</v>
      </c>
      <c r="Z22" s="8"/>
      <c r="AA22" s="11">
        <v>0</v>
      </c>
      <c r="AB22" s="12">
        <v>0</v>
      </c>
    </row>
    <row r="23" spans="1:28" x14ac:dyDescent="0.25">
      <c r="A23" s="6" t="s">
        <v>310</v>
      </c>
      <c r="B23" s="7" t="s">
        <v>785</v>
      </c>
      <c r="C23" s="9" t="s">
        <v>819</v>
      </c>
      <c r="D23" s="9" t="s">
        <v>820</v>
      </c>
      <c r="E23" s="9" t="s">
        <v>33</v>
      </c>
      <c r="F23" s="9">
        <v>2</v>
      </c>
      <c r="G23" s="11">
        <v>5000</v>
      </c>
      <c r="H23" s="8"/>
      <c r="I23" s="8"/>
      <c r="J23" s="8"/>
      <c r="K23" s="8"/>
      <c r="L23" s="9">
        <v>1</v>
      </c>
      <c r="M23" s="8"/>
      <c r="N23" s="8"/>
      <c r="O23" s="8"/>
      <c r="P23" s="8"/>
      <c r="Q23" s="8"/>
      <c r="R23" s="10" t="e">
        <v>#REF!</v>
      </c>
      <c r="S23" s="11">
        <v>0</v>
      </c>
      <c r="T23" s="11">
        <v>0</v>
      </c>
      <c r="U23" s="11">
        <v>0</v>
      </c>
      <c r="V23" s="11">
        <v>10000</v>
      </c>
      <c r="W23" s="11">
        <v>0</v>
      </c>
      <c r="X23" s="11">
        <v>0</v>
      </c>
      <c r="Y23" s="11">
        <v>10000</v>
      </c>
      <c r="Z23" s="11">
        <v>5000</v>
      </c>
      <c r="AA23" s="11">
        <v>0</v>
      </c>
      <c r="AB23" s="12">
        <v>0</v>
      </c>
    </row>
    <row r="24" spans="1:28" x14ac:dyDescent="0.25">
      <c r="A24" s="6" t="s">
        <v>310</v>
      </c>
      <c r="B24" s="7" t="s">
        <v>785</v>
      </c>
      <c r="C24" s="9" t="s">
        <v>821</v>
      </c>
      <c r="D24" s="9" t="s">
        <v>822</v>
      </c>
      <c r="E24" s="9" t="s">
        <v>33</v>
      </c>
      <c r="F24" s="9">
        <v>1</v>
      </c>
      <c r="G24" s="11">
        <v>1000</v>
      </c>
      <c r="H24" s="8"/>
      <c r="I24" s="8"/>
      <c r="J24" s="8"/>
      <c r="K24" s="8"/>
      <c r="L24" s="9">
        <v>1</v>
      </c>
      <c r="M24" s="8"/>
      <c r="N24" s="8"/>
      <c r="O24" s="8"/>
      <c r="P24" s="8"/>
      <c r="Q24" s="8"/>
      <c r="R24" s="10" t="e">
        <v>#REF!</v>
      </c>
      <c r="S24" s="11">
        <v>0</v>
      </c>
      <c r="T24" s="11">
        <v>0</v>
      </c>
      <c r="U24" s="11">
        <v>0</v>
      </c>
      <c r="V24" s="11">
        <v>1000</v>
      </c>
      <c r="W24" s="11">
        <v>0</v>
      </c>
      <c r="X24" s="11">
        <v>0</v>
      </c>
      <c r="Y24" s="11">
        <v>1000</v>
      </c>
      <c r="Z24" s="11">
        <v>1000</v>
      </c>
      <c r="AA24" s="11">
        <v>0</v>
      </c>
      <c r="AB24" s="12">
        <v>0</v>
      </c>
    </row>
    <row r="25" spans="1:28" x14ac:dyDescent="0.25">
      <c r="A25" s="6" t="s">
        <v>310</v>
      </c>
      <c r="B25" s="7" t="s">
        <v>785</v>
      </c>
      <c r="C25" s="9" t="s">
        <v>823</v>
      </c>
      <c r="D25" s="9" t="s">
        <v>824</v>
      </c>
      <c r="E25" s="9" t="s">
        <v>33</v>
      </c>
      <c r="F25" s="9">
        <v>1</v>
      </c>
      <c r="G25" s="11">
        <v>1000</v>
      </c>
      <c r="H25" s="8"/>
      <c r="I25" s="8"/>
      <c r="J25" s="8"/>
      <c r="K25" s="8"/>
      <c r="L25" s="9">
        <v>1</v>
      </c>
      <c r="M25" s="8"/>
      <c r="N25" s="8"/>
      <c r="O25" s="8"/>
      <c r="P25" s="8"/>
      <c r="Q25" s="8"/>
      <c r="R25" s="10" t="e">
        <v>#REF!</v>
      </c>
      <c r="S25" s="11">
        <v>0</v>
      </c>
      <c r="T25" s="11">
        <v>0</v>
      </c>
      <c r="U25" s="11">
        <v>0</v>
      </c>
      <c r="V25" s="11">
        <v>1000</v>
      </c>
      <c r="W25" s="11">
        <v>0</v>
      </c>
      <c r="X25" s="11">
        <v>0</v>
      </c>
      <c r="Y25" s="11">
        <v>1000</v>
      </c>
      <c r="Z25" s="11">
        <v>1000</v>
      </c>
      <c r="AA25" s="11">
        <v>0</v>
      </c>
      <c r="AB25" s="12">
        <v>0</v>
      </c>
    </row>
    <row r="26" spans="1:28" x14ac:dyDescent="0.25">
      <c r="A26" s="6" t="s">
        <v>310</v>
      </c>
      <c r="B26" s="7" t="s">
        <v>785</v>
      </c>
      <c r="C26" s="9" t="s">
        <v>825</v>
      </c>
      <c r="D26" s="9" t="s">
        <v>826</v>
      </c>
      <c r="E26" s="9" t="s">
        <v>33</v>
      </c>
      <c r="F26" s="9">
        <v>1</v>
      </c>
      <c r="G26" s="11">
        <v>3000</v>
      </c>
      <c r="H26" s="8"/>
      <c r="I26" s="8"/>
      <c r="J26" s="8"/>
      <c r="K26" s="8"/>
      <c r="L26" s="9">
        <v>1</v>
      </c>
      <c r="M26" s="8"/>
      <c r="N26" s="8"/>
      <c r="O26" s="8"/>
      <c r="P26" s="8"/>
      <c r="Q26" s="8"/>
      <c r="R26" s="10" t="e">
        <v>#REF!</v>
      </c>
      <c r="S26" s="11">
        <v>0</v>
      </c>
      <c r="T26" s="11">
        <v>0</v>
      </c>
      <c r="U26" s="11">
        <v>0</v>
      </c>
      <c r="V26" s="11">
        <v>3000</v>
      </c>
      <c r="W26" s="11">
        <v>0</v>
      </c>
      <c r="X26" s="11">
        <v>0</v>
      </c>
      <c r="Y26" s="11">
        <v>3000</v>
      </c>
      <c r="Z26" s="11">
        <v>3000</v>
      </c>
      <c r="AA26" s="11">
        <v>0</v>
      </c>
      <c r="AB26" s="12">
        <v>0</v>
      </c>
    </row>
    <row r="27" spans="1:28" x14ac:dyDescent="0.25">
      <c r="A27" s="6" t="s">
        <v>310</v>
      </c>
      <c r="B27" s="7" t="s">
        <v>785</v>
      </c>
      <c r="C27" s="9" t="s">
        <v>827</v>
      </c>
      <c r="D27" s="9" t="s">
        <v>828</v>
      </c>
      <c r="E27" s="9" t="s">
        <v>33</v>
      </c>
      <c r="F27" s="9">
        <v>1</v>
      </c>
      <c r="G27" s="11">
        <v>2000</v>
      </c>
      <c r="H27" s="8"/>
      <c r="I27" s="8"/>
      <c r="J27" s="8"/>
      <c r="K27" s="8"/>
      <c r="L27" s="9">
        <v>1</v>
      </c>
      <c r="M27" s="8"/>
      <c r="N27" s="8"/>
      <c r="O27" s="8"/>
      <c r="P27" s="8"/>
      <c r="Q27" s="8"/>
      <c r="R27" s="10" t="e">
        <v>#REF!</v>
      </c>
      <c r="S27" s="11">
        <v>0</v>
      </c>
      <c r="T27" s="11">
        <v>0</v>
      </c>
      <c r="U27" s="11">
        <v>0</v>
      </c>
      <c r="V27" s="11">
        <v>2000</v>
      </c>
      <c r="W27" s="11">
        <v>0</v>
      </c>
      <c r="X27" s="11">
        <v>0</v>
      </c>
      <c r="Y27" s="11">
        <v>2000</v>
      </c>
      <c r="Z27" s="11">
        <v>2000</v>
      </c>
      <c r="AA27" s="11">
        <v>0</v>
      </c>
      <c r="AB27" s="12">
        <v>0</v>
      </c>
    </row>
    <row r="28" spans="1:28" x14ac:dyDescent="0.25">
      <c r="A28" s="6" t="s">
        <v>310</v>
      </c>
      <c r="B28" s="7" t="s">
        <v>785</v>
      </c>
      <c r="C28" s="9" t="s">
        <v>829</v>
      </c>
      <c r="D28" s="9" t="s">
        <v>830</v>
      </c>
      <c r="E28" s="9" t="s">
        <v>33</v>
      </c>
      <c r="F28" s="9">
        <v>1</v>
      </c>
      <c r="G28" s="11">
        <v>1000</v>
      </c>
      <c r="H28" s="8"/>
      <c r="I28" s="8"/>
      <c r="J28" s="8"/>
      <c r="K28" s="8"/>
      <c r="L28" s="9">
        <v>1</v>
      </c>
      <c r="M28" s="8"/>
      <c r="N28" s="8"/>
      <c r="O28" s="8"/>
      <c r="P28" s="8"/>
      <c r="Q28" s="8"/>
      <c r="R28" s="10" t="e">
        <v>#REF!</v>
      </c>
      <c r="S28" s="11">
        <v>0</v>
      </c>
      <c r="T28" s="11">
        <v>0</v>
      </c>
      <c r="U28" s="11">
        <v>0</v>
      </c>
      <c r="V28" s="11">
        <v>1000</v>
      </c>
      <c r="W28" s="11">
        <v>0</v>
      </c>
      <c r="X28" s="11">
        <v>0</v>
      </c>
      <c r="Y28" s="11">
        <v>1000</v>
      </c>
      <c r="Z28" s="11">
        <v>1000</v>
      </c>
      <c r="AA28" s="11">
        <v>0</v>
      </c>
      <c r="AB28" s="12">
        <v>0</v>
      </c>
    </row>
    <row r="29" spans="1:28" x14ac:dyDescent="0.25">
      <c r="A29" s="6" t="s">
        <v>310</v>
      </c>
      <c r="B29" s="7" t="s">
        <v>785</v>
      </c>
      <c r="C29" s="9" t="s">
        <v>831</v>
      </c>
      <c r="D29" s="9" t="s">
        <v>832</v>
      </c>
      <c r="E29" s="9" t="s">
        <v>33</v>
      </c>
      <c r="F29" s="9">
        <v>1</v>
      </c>
      <c r="G29" s="11">
        <v>1000</v>
      </c>
      <c r="H29" s="8"/>
      <c r="I29" s="8"/>
      <c r="J29" s="8"/>
      <c r="K29" s="8"/>
      <c r="L29" s="9">
        <v>1</v>
      </c>
      <c r="M29" s="8"/>
      <c r="N29" s="8"/>
      <c r="O29" s="8"/>
      <c r="P29" s="8"/>
      <c r="Q29" s="8"/>
      <c r="R29" s="10" t="e">
        <v>#REF!</v>
      </c>
      <c r="S29" s="11">
        <v>0</v>
      </c>
      <c r="T29" s="11">
        <v>0</v>
      </c>
      <c r="U29" s="11">
        <v>0</v>
      </c>
      <c r="V29" s="11">
        <v>1000</v>
      </c>
      <c r="W29" s="11">
        <v>0</v>
      </c>
      <c r="X29" s="11">
        <v>0</v>
      </c>
      <c r="Y29" s="11">
        <v>1000</v>
      </c>
      <c r="Z29" s="11">
        <v>1000</v>
      </c>
      <c r="AA29" s="11">
        <v>0</v>
      </c>
      <c r="AB29" s="12">
        <v>0</v>
      </c>
    </row>
    <row r="30" spans="1:28" x14ac:dyDescent="0.25">
      <c r="A30" s="6" t="s">
        <v>310</v>
      </c>
      <c r="B30" s="7" t="s">
        <v>785</v>
      </c>
      <c r="C30" s="9" t="s">
        <v>833</v>
      </c>
      <c r="D30" s="9" t="s">
        <v>834</v>
      </c>
      <c r="E30" s="9" t="s">
        <v>716</v>
      </c>
      <c r="F30" s="9">
        <v>1</v>
      </c>
      <c r="G30" s="11">
        <v>3000</v>
      </c>
      <c r="H30" s="8"/>
      <c r="I30" s="8"/>
      <c r="J30" s="8"/>
      <c r="K30" s="8"/>
      <c r="L30" s="9">
        <v>1</v>
      </c>
      <c r="M30" s="8"/>
      <c r="N30" s="8"/>
      <c r="O30" s="8"/>
      <c r="P30" s="8"/>
      <c r="Q30" s="8"/>
      <c r="R30" s="10" t="e">
        <v>#REF!</v>
      </c>
      <c r="S30" s="11">
        <v>0</v>
      </c>
      <c r="T30" s="11">
        <v>0</v>
      </c>
      <c r="U30" s="11">
        <v>0</v>
      </c>
      <c r="V30" s="11">
        <v>3000</v>
      </c>
      <c r="W30" s="11">
        <v>0</v>
      </c>
      <c r="X30" s="11">
        <v>0</v>
      </c>
      <c r="Y30" s="11">
        <v>3000</v>
      </c>
      <c r="Z30" s="11">
        <v>3000</v>
      </c>
      <c r="AA30" s="11">
        <v>0</v>
      </c>
      <c r="AB30" s="12">
        <v>0</v>
      </c>
    </row>
    <row r="31" spans="1:28" x14ac:dyDescent="0.25">
      <c r="A31" s="6" t="s">
        <v>310</v>
      </c>
      <c r="B31" s="7" t="s">
        <v>785</v>
      </c>
      <c r="C31" s="9" t="s">
        <v>835</v>
      </c>
      <c r="D31" s="9" t="s">
        <v>836</v>
      </c>
      <c r="E31" s="9" t="s">
        <v>29</v>
      </c>
      <c r="F31" s="9">
        <v>1</v>
      </c>
      <c r="G31" s="11">
        <v>1000</v>
      </c>
      <c r="H31" s="8"/>
      <c r="I31" s="8"/>
      <c r="J31" s="8"/>
      <c r="K31" s="8"/>
      <c r="L31" s="9">
        <v>1</v>
      </c>
      <c r="M31" s="8"/>
      <c r="N31" s="8"/>
      <c r="O31" s="8"/>
      <c r="P31" s="8"/>
      <c r="Q31" s="8"/>
      <c r="R31" s="10" t="e">
        <v>#REF!</v>
      </c>
      <c r="S31" s="11">
        <v>0</v>
      </c>
      <c r="T31" s="11">
        <v>0</v>
      </c>
      <c r="U31" s="11">
        <v>0</v>
      </c>
      <c r="V31" s="11">
        <v>1000</v>
      </c>
      <c r="W31" s="11">
        <v>0</v>
      </c>
      <c r="X31" s="11">
        <v>0</v>
      </c>
      <c r="Y31" s="11">
        <v>1000</v>
      </c>
      <c r="Z31" s="11">
        <v>1000</v>
      </c>
      <c r="AA31" s="11">
        <v>0</v>
      </c>
      <c r="AB31" s="12">
        <v>0</v>
      </c>
    </row>
    <row r="32" spans="1:28" x14ac:dyDescent="0.25">
      <c r="A32" s="6" t="s">
        <v>310</v>
      </c>
      <c r="B32" s="7" t="s">
        <v>785</v>
      </c>
      <c r="C32" s="9" t="s">
        <v>837</v>
      </c>
      <c r="D32" s="9" t="s">
        <v>722</v>
      </c>
      <c r="E32" s="9" t="s">
        <v>33</v>
      </c>
      <c r="F32" s="9">
        <v>1</v>
      </c>
      <c r="G32" s="11">
        <v>700</v>
      </c>
      <c r="H32" s="8"/>
      <c r="I32" s="8"/>
      <c r="J32" s="8"/>
      <c r="K32" s="8"/>
      <c r="L32" s="9">
        <v>1</v>
      </c>
      <c r="M32" s="8"/>
      <c r="N32" s="8"/>
      <c r="O32" s="8"/>
      <c r="P32" s="8"/>
      <c r="Q32" s="8"/>
      <c r="R32" s="10" t="e">
        <v>#REF!</v>
      </c>
      <c r="S32" s="11">
        <v>0</v>
      </c>
      <c r="T32" s="11">
        <v>0</v>
      </c>
      <c r="U32" s="11">
        <v>0</v>
      </c>
      <c r="V32" s="11">
        <v>700</v>
      </c>
      <c r="W32" s="11">
        <v>0</v>
      </c>
      <c r="X32" s="11">
        <v>0</v>
      </c>
      <c r="Y32" s="11">
        <v>700</v>
      </c>
      <c r="Z32" s="11">
        <v>700</v>
      </c>
      <c r="AA32" s="11">
        <v>0</v>
      </c>
      <c r="AB32" s="12">
        <v>0</v>
      </c>
    </row>
    <row r="33" spans="1:28" x14ac:dyDescent="0.25">
      <c r="A33" s="6" t="s">
        <v>310</v>
      </c>
      <c r="B33" s="7" t="s">
        <v>785</v>
      </c>
      <c r="C33" s="9" t="s">
        <v>838</v>
      </c>
      <c r="D33" s="9" t="s">
        <v>839</v>
      </c>
      <c r="E33" s="9" t="s">
        <v>33</v>
      </c>
      <c r="F33" s="9">
        <v>1</v>
      </c>
      <c r="G33" s="11">
        <v>2500</v>
      </c>
      <c r="H33" s="8"/>
      <c r="I33" s="8"/>
      <c r="J33" s="8"/>
      <c r="K33" s="8"/>
      <c r="L33" s="9">
        <v>1</v>
      </c>
      <c r="M33" s="8"/>
      <c r="N33" s="8"/>
      <c r="O33" s="8"/>
      <c r="P33" s="8"/>
      <c r="Q33" s="8"/>
      <c r="R33" s="10" t="e">
        <v>#REF!</v>
      </c>
      <c r="S33" s="11">
        <v>0</v>
      </c>
      <c r="T33" s="11">
        <v>0</v>
      </c>
      <c r="U33" s="11">
        <v>0</v>
      </c>
      <c r="V33" s="11">
        <v>2500</v>
      </c>
      <c r="W33" s="11">
        <v>0</v>
      </c>
      <c r="X33" s="11">
        <v>0</v>
      </c>
      <c r="Y33" s="11">
        <v>2500</v>
      </c>
      <c r="Z33" s="11">
        <v>2500</v>
      </c>
      <c r="AA33" s="11">
        <v>0</v>
      </c>
      <c r="AB33" s="12">
        <v>0</v>
      </c>
    </row>
    <row r="34" spans="1:28" x14ac:dyDescent="0.25">
      <c r="A34" s="6" t="s">
        <v>310</v>
      </c>
      <c r="B34" s="7" t="s">
        <v>785</v>
      </c>
      <c r="C34" s="9" t="s">
        <v>840</v>
      </c>
      <c r="D34" s="9" t="s">
        <v>841</v>
      </c>
      <c r="E34" s="9" t="s">
        <v>716</v>
      </c>
      <c r="F34" s="9">
        <v>2</v>
      </c>
      <c r="G34" s="11">
        <v>150</v>
      </c>
      <c r="H34" s="8"/>
      <c r="I34" s="8"/>
      <c r="J34" s="8"/>
      <c r="K34" s="8"/>
      <c r="L34" s="9">
        <v>1</v>
      </c>
      <c r="M34" s="8"/>
      <c r="N34" s="8"/>
      <c r="O34" s="8"/>
      <c r="P34" s="8"/>
      <c r="Q34" s="8"/>
      <c r="R34" s="10" t="e">
        <v>#REF!</v>
      </c>
      <c r="S34" s="11">
        <v>0</v>
      </c>
      <c r="T34" s="11">
        <v>0</v>
      </c>
      <c r="U34" s="11">
        <v>0</v>
      </c>
      <c r="V34" s="11">
        <v>300</v>
      </c>
      <c r="W34" s="11">
        <v>0</v>
      </c>
      <c r="X34" s="11">
        <v>0</v>
      </c>
      <c r="Y34" s="11">
        <v>300</v>
      </c>
      <c r="Z34" s="11">
        <v>150</v>
      </c>
      <c r="AA34" s="11">
        <v>0</v>
      </c>
      <c r="AB34" s="12">
        <v>0</v>
      </c>
    </row>
    <row r="35" spans="1:28" x14ac:dyDescent="0.25">
      <c r="A35" s="6" t="s">
        <v>310</v>
      </c>
      <c r="B35" s="7" t="s">
        <v>785</v>
      </c>
      <c r="C35" s="9" t="s">
        <v>842</v>
      </c>
      <c r="D35" s="9" t="s">
        <v>843</v>
      </c>
      <c r="E35" s="9" t="s">
        <v>716</v>
      </c>
      <c r="F35" s="9">
        <v>1</v>
      </c>
      <c r="G35" s="11">
        <v>700</v>
      </c>
      <c r="H35" s="8"/>
      <c r="I35" s="8"/>
      <c r="J35" s="8"/>
      <c r="K35" s="8"/>
      <c r="L35" s="9">
        <v>1</v>
      </c>
      <c r="M35" s="8"/>
      <c r="N35" s="8"/>
      <c r="O35" s="8"/>
      <c r="P35" s="8"/>
      <c r="Q35" s="8"/>
      <c r="R35" s="10" t="e">
        <v>#REF!</v>
      </c>
      <c r="S35" s="11">
        <v>0</v>
      </c>
      <c r="T35" s="11">
        <v>0</v>
      </c>
      <c r="U35" s="11">
        <v>0</v>
      </c>
      <c r="V35" s="11">
        <v>700</v>
      </c>
      <c r="W35" s="11">
        <v>0</v>
      </c>
      <c r="X35" s="11">
        <v>0</v>
      </c>
      <c r="Y35" s="11">
        <v>700</v>
      </c>
      <c r="Z35" s="11">
        <v>700</v>
      </c>
      <c r="AA35" s="11">
        <v>0</v>
      </c>
      <c r="AB35" s="12">
        <v>0</v>
      </c>
    </row>
    <row r="36" spans="1:28" x14ac:dyDescent="0.25">
      <c r="A36" s="6" t="s">
        <v>310</v>
      </c>
      <c r="B36" s="7" t="s">
        <v>785</v>
      </c>
      <c r="C36" s="9" t="s">
        <v>844</v>
      </c>
      <c r="D36" s="9" t="s">
        <v>719</v>
      </c>
      <c r="E36" s="9" t="s">
        <v>33</v>
      </c>
      <c r="F36" s="9">
        <v>1</v>
      </c>
      <c r="G36" s="11">
        <v>200</v>
      </c>
      <c r="H36" s="8"/>
      <c r="I36" s="8"/>
      <c r="J36" s="8"/>
      <c r="K36" s="8"/>
      <c r="L36" s="9">
        <v>1</v>
      </c>
      <c r="M36" s="8"/>
      <c r="N36" s="8"/>
      <c r="O36" s="8"/>
      <c r="P36" s="8"/>
      <c r="Q36" s="8"/>
      <c r="R36" s="10" t="e">
        <v>#REF!</v>
      </c>
      <c r="S36" s="11">
        <v>0</v>
      </c>
      <c r="T36" s="11">
        <v>0</v>
      </c>
      <c r="U36" s="11">
        <v>0</v>
      </c>
      <c r="V36" s="11">
        <v>200</v>
      </c>
      <c r="W36" s="11">
        <v>0</v>
      </c>
      <c r="X36" s="11">
        <v>0</v>
      </c>
      <c r="Y36" s="11">
        <v>200</v>
      </c>
      <c r="Z36" s="11">
        <v>200</v>
      </c>
      <c r="AA36" s="11">
        <v>0</v>
      </c>
      <c r="AB36" s="12">
        <v>0</v>
      </c>
    </row>
    <row r="37" spans="1:28" x14ac:dyDescent="0.25">
      <c r="A37" s="6" t="s">
        <v>310</v>
      </c>
      <c r="B37" s="7" t="s">
        <v>785</v>
      </c>
      <c r="C37" s="9" t="s">
        <v>845</v>
      </c>
      <c r="D37" s="9" t="s">
        <v>846</v>
      </c>
      <c r="E37" s="9" t="s">
        <v>33</v>
      </c>
      <c r="F37" s="9">
        <v>1</v>
      </c>
      <c r="G37" s="11" t="s">
        <v>924</v>
      </c>
      <c r="H37" s="8"/>
      <c r="I37" s="8"/>
      <c r="J37" s="8"/>
      <c r="K37" s="8"/>
      <c r="L37" s="9">
        <v>1</v>
      </c>
      <c r="M37" s="8"/>
      <c r="N37" s="8"/>
      <c r="O37" s="8"/>
      <c r="P37" s="8"/>
      <c r="Q37" s="8"/>
      <c r="R37" s="10" t="e">
        <v>#VALUE!</v>
      </c>
      <c r="S37" s="11" t="e">
        <v>#VALUE!</v>
      </c>
      <c r="T37" s="11" t="e">
        <v>#VALUE!</v>
      </c>
      <c r="U37" s="11" t="e">
        <v>#VALUE!</v>
      </c>
      <c r="V37" s="11" t="e">
        <v>#VALUE!</v>
      </c>
      <c r="W37" s="11" t="e">
        <v>#VALUE!</v>
      </c>
      <c r="X37" s="11" t="e">
        <v>#VALUE!</v>
      </c>
      <c r="Y37" s="11" t="e">
        <v>#VALUE!</v>
      </c>
      <c r="Z37" s="11" t="s">
        <v>924</v>
      </c>
      <c r="AA37" s="11" t="e">
        <v>#VALUE!</v>
      </c>
      <c r="AB37" s="12" t="e">
        <v>#VALUE!</v>
      </c>
    </row>
    <row r="38" spans="1:28" x14ac:dyDescent="0.25">
      <c r="A38" s="6" t="s">
        <v>310</v>
      </c>
      <c r="B38" s="7" t="s">
        <v>785</v>
      </c>
      <c r="C38" s="8"/>
      <c r="D38" s="9" t="s">
        <v>727</v>
      </c>
      <c r="E38" s="9" t="s">
        <v>33</v>
      </c>
      <c r="F38" s="8"/>
      <c r="G38" s="8"/>
      <c r="H38" s="8"/>
      <c r="I38" s="8"/>
      <c r="J38" s="8"/>
      <c r="K38" s="8"/>
      <c r="L38" s="8"/>
      <c r="M38" s="8"/>
      <c r="N38" s="8"/>
      <c r="O38" s="11">
        <v>0.15</v>
      </c>
      <c r="P38" s="8"/>
      <c r="Q38" s="11">
        <v>0.85</v>
      </c>
      <c r="R38" s="10" t="e">
        <v>#REF!</v>
      </c>
      <c r="S38" s="11">
        <v>0</v>
      </c>
      <c r="T38" s="11">
        <v>0</v>
      </c>
      <c r="U38" s="11">
        <v>0</v>
      </c>
      <c r="V38" s="11">
        <v>0</v>
      </c>
      <c r="W38" s="11">
        <v>0</v>
      </c>
      <c r="X38" s="11">
        <v>0</v>
      </c>
      <c r="Y38" s="11">
        <v>0</v>
      </c>
      <c r="Z38" s="8"/>
      <c r="AA38" s="11">
        <v>0</v>
      </c>
      <c r="AB38" s="12">
        <v>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NASLOVNA</vt:lpstr>
      <vt:lpstr>gradjevinski_faza 2</vt:lpstr>
      <vt:lpstr>strojarski_faza 2 </vt:lpstr>
      <vt:lpstr>elektro_faza 2</vt:lpstr>
      <vt:lpstr>UKUPNO</vt:lpstr>
      <vt:lpstr>Detail1-Elektrotehnika-OPREMANJ</vt:lpstr>
      <vt:lpstr>'elektro_faza 2'!Print_Area</vt:lpstr>
      <vt:lpstr>'gradjevinski_faza 2'!Print_Area</vt:lpstr>
      <vt:lpstr>NASLOVNA!Print_Area</vt:lpstr>
      <vt:lpstr>'strojarski_faza 2 '!Print_Area</vt:lpstr>
      <vt:lpstr>UKUPNO!Print_Area</vt:lpstr>
      <vt:lpstr>'elektro_faza 2'!Print_Titles</vt:lpstr>
      <vt:lpstr>'gradjevinski_faza 2'!Print_Titles</vt:lpstr>
      <vt:lpstr>'strojarski_faza 2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dc:creator>
  <cp:lastModifiedBy>Iko Markulin</cp:lastModifiedBy>
  <cp:lastPrinted>2021-02-09T16:34:32Z</cp:lastPrinted>
  <dcterms:created xsi:type="dcterms:W3CDTF">2021-02-09T16:38:42Z</dcterms:created>
  <dcterms:modified xsi:type="dcterms:W3CDTF">2021-02-11T12:44:26Z</dcterms:modified>
</cp:coreProperties>
</file>