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B:\Desktop\"/>
    </mc:Choice>
  </mc:AlternateContent>
  <xr:revisionPtr revIDLastSave="0" documentId="13_ncr:1_{8011BB74-1C32-4E03-8374-35132E88D885}" xr6:coauthVersionLast="47" xr6:coauthVersionMax="47" xr10:uidLastSave="{00000000-0000-0000-0000-000000000000}"/>
  <bookViews>
    <workbookView xWindow="-120" yWindow="-120" windowWidth="29040" windowHeight="15840" activeTab="3" xr2:uid="{00000000-000D-0000-FFFF-FFFF00000000}"/>
  </bookViews>
  <sheets>
    <sheet name="NASLOVNA" sheetId="13" r:id="rId1"/>
    <sheet name="gradjevinski_faza 2" sheetId="5" r:id="rId2"/>
    <sheet name="strojarski_faza 2 " sheetId="8" r:id="rId3"/>
    <sheet name="elektro_faza 2" sheetId="14" r:id="rId4"/>
    <sheet name="UKUPNO" sheetId="12" r:id="rId5"/>
    <sheet name="Detail1-Elektrotehnika-OPREMANJ" sheetId="3" state="hidden" r:id="rId6"/>
  </sheets>
  <externalReferences>
    <externalReference r:id="rId7"/>
  </externalReferences>
  <definedNames>
    <definedName name="_msoanchor_2" localSheetId="3">'[1]strojarski_faza 2 '!#REF!</definedName>
    <definedName name="_msoanchor_2">'strojarski_faza 2 '!#REF!</definedName>
    <definedName name="_xlnm.Print_Area" localSheetId="3">'elektro_faza 2'!$A$1:$F$822</definedName>
    <definedName name="_xlnm.Print_Area" localSheetId="1">'gradjevinski_faza 2'!$A$1:$F$71</definedName>
    <definedName name="_xlnm.Print_Area" localSheetId="0">NASLOVNA!$A$1:$H$37</definedName>
    <definedName name="_xlnm.Print_Area" localSheetId="2">'strojarski_faza 2 '!$A$1:$F$325</definedName>
    <definedName name="_xlnm.Print_Area" localSheetId="4">UKUPNO!$A$1:$F$32</definedName>
    <definedName name="_xlnm.Print_Titles" localSheetId="3">'elektro_faza 2'!$1:$1</definedName>
    <definedName name="_xlnm.Print_Titles" localSheetId="1">'gradjevinski_faza 2'!$1:$1</definedName>
    <definedName name="_xlnm.Print_Titles" localSheetId="2">'strojarski_faza 2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2" i="14" l="1"/>
  <c r="F571" i="14"/>
  <c r="F197" i="8"/>
  <c r="F194" i="8"/>
  <c r="F191" i="8"/>
  <c r="F813" i="14" l="1"/>
  <c r="F811" i="14"/>
  <c r="F809" i="14"/>
  <c r="F807" i="14"/>
  <c r="F805" i="14"/>
  <c r="F803" i="14"/>
  <c r="F801" i="14"/>
  <c r="F799" i="14"/>
  <c r="F797" i="14"/>
  <c r="F793" i="14"/>
  <c r="F791" i="14"/>
  <c r="F789" i="14"/>
  <c r="F787" i="14"/>
  <c r="F785" i="14"/>
  <c r="F777" i="14"/>
  <c r="F776" i="14"/>
  <c r="F775" i="14"/>
  <c r="F774" i="14"/>
  <c r="F773" i="14"/>
  <c r="F772" i="14"/>
  <c r="F771" i="14"/>
  <c r="F770" i="14"/>
  <c r="F769" i="14"/>
  <c r="F768" i="14"/>
  <c r="F767" i="14"/>
  <c r="F766" i="14"/>
  <c r="F765" i="14"/>
  <c r="F764" i="14"/>
  <c r="F761" i="14"/>
  <c r="F760" i="14"/>
  <c r="F759" i="14"/>
  <c r="F758" i="14"/>
  <c r="F757" i="14"/>
  <c r="F756" i="14"/>
  <c r="F755" i="14"/>
  <c r="F754" i="14"/>
  <c r="F753" i="14"/>
  <c r="F752" i="14"/>
  <c r="F751" i="14"/>
  <c r="F750" i="14"/>
  <c r="F749" i="14"/>
  <c r="F748" i="14"/>
  <c r="F747" i="14"/>
  <c r="F746" i="14"/>
  <c r="F745" i="14"/>
  <c r="F744" i="14"/>
  <c r="F743" i="14"/>
  <c r="F742" i="14"/>
  <c r="F741" i="14"/>
  <c r="F740" i="14"/>
  <c r="F739" i="14"/>
  <c r="F738" i="14"/>
  <c r="F737" i="14"/>
  <c r="F736" i="14"/>
  <c r="F735" i="14"/>
  <c r="F734" i="14"/>
  <c r="F733" i="14"/>
  <c r="F732" i="14"/>
  <c r="F731" i="14"/>
  <c r="F730" i="14"/>
  <c r="F729" i="14"/>
  <c r="F728" i="14"/>
  <c r="F727" i="14"/>
  <c r="F726" i="14"/>
  <c r="F725" i="14"/>
  <c r="F724" i="14"/>
  <c r="F716" i="14"/>
  <c r="F715" i="14"/>
  <c r="F714" i="14"/>
  <c r="F711" i="14"/>
  <c r="F710" i="14"/>
  <c r="F709" i="14"/>
  <c r="F708" i="14"/>
  <c r="F707" i="14"/>
  <c r="F706" i="14"/>
  <c r="F705" i="14"/>
  <c r="F704" i="14"/>
  <c r="F703" i="14"/>
  <c r="F702" i="14"/>
  <c r="F701" i="14"/>
  <c r="F700" i="14"/>
  <c r="F699" i="14"/>
  <c r="F698" i="14"/>
  <c r="F697" i="14"/>
  <c r="F696" i="14"/>
  <c r="F695" i="14"/>
  <c r="F694" i="14"/>
  <c r="F693" i="14"/>
  <c r="F692" i="14"/>
  <c r="F691" i="14"/>
  <c r="F690" i="14"/>
  <c r="F689" i="14"/>
  <c r="F688" i="14"/>
  <c r="F687" i="14"/>
  <c r="F686" i="14"/>
  <c r="F685" i="14"/>
  <c r="F684" i="14"/>
  <c r="F683" i="14"/>
  <c r="F682" i="14"/>
  <c r="F681" i="14"/>
  <c r="F680" i="14"/>
  <c r="F679" i="14"/>
  <c r="F676" i="14"/>
  <c r="F675" i="14"/>
  <c r="F674" i="14"/>
  <c r="F673" i="14"/>
  <c r="F672" i="14"/>
  <c r="F671" i="14"/>
  <c r="F670" i="14"/>
  <c r="F669" i="14"/>
  <c r="F668" i="14"/>
  <c r="F667" i="14"/>
  <c r="F666" i="14"/>
  <c r="F665" i="14"/>
  <c r="F664" i="14"/>
  <c r="F663" i="14"/>
  <c r="F662" i="14"/>
  <c r="F661" i="14"/>
  <c r="F660" i="14"/>
  <c r="F659" i="14"/>
  <c r="F658" i="14"/>
  <c r="F657" i="14"/>
  <c r="F656" i="14"/>
  <c r="F655" i="14"/>
  <c r="F654" i="14"/>
  <c r="F653" i="14"/>
  <c r="F652" i="14"/>
  <c r="F651" i="14"/>
  <c r="F650" i="14"/>
  <c r="F649" i="14"/>
  <c r="F648" i="14"/>
  <c r="F647" i="14"/>
  <c r="F644" i="14"/>
  <c r="F641" i="14"/>
  <c r="F640" i="14"/>
  <c r="F639" i="14"/>
  <c r="F638" i="14"/>
  <c r="F637" i="14"/>
  <c r="F636" i="14"/>
  <c r="F635" i="14"/>
  <c r="F634" i="14"/>
  <c r="F633" i="14"/>
  <c r="F632" i="14"/>
  <c r="F631" i="14"/>
  <c r="F630" i="14"/>
  <c r="F629" i="14"/>
  <c r="F628" i="14"/>
  <c r="F627" i="14"/>
  <c r="F626" i="14"/>
  <c r="F625" i="14"/>
  <c r="F624" i="14"/>
  <c r="F623" i="14"/>
  <c r="F622" i="14"/>
  <c r="F621" i="14"/>
  <c r="F620" i="14"/>
  <c r="F619" i="14"/>
  <c r="F618" i="14"/>
  <c r="F617" i="14"/>
  <c r="F612" i="14"/>
  <c r="F611" i="14"/>
  <c r="F610" i="14"/>
  <c r="F609" i="14"/>
  <c r="F608" i="14"/>
  <c r="F607" i="14"/>
  <c r="F606" i="14"/>
  <c r="F605" i="14"/>
  <c r="F604" i="14"/>
  <c r="F603" i="14"/>
  <c r="F602" i="14"/>
  <c r="F601" i="14"/>
  <c r="F600" i="14"/>
  <c r="F599" i="14"/>
  <c r="F598" i="14"/>
  <c r="F597" i="14"/>
  <c r="F592" i="14"/>
  <c r="F591" i="14"/>
  <c r="F590" i="14"/>
  <c r="F589" i="14"/>
  <c r="F588" i="14"/>
  <c r="F587" i="14"/>
  <c r="F586" i="14"/>
  <c r="F585" i="14"/>
  <c r="F584" i="14"/>
  <c r="F583" i="14"/>
  <c r="F582" i="14"/>
  <c r="F581" i="14"/>
  <c r="F580" i="14"/>
  <c r="F579" i="14"/>
  <c r="F578" i="14"/>
  <c r="F577" i="14"/>
  <c r="F576" i="14"/>
  <c r="F575" i="14"/>
  <c r="F570" i="14"/>
  <c r="F569" i="14"/>
  <c r="F568" i="14"/>
  <c r="F567" i="14"/>
  <c r="F566" i="14"/>
  <c r="F565" i="14"/>
  <c r="F564" i="14"/>
  <c r="F563" i="14"/>
  <c r="F562" i="14"/>
  <c r="F561" i="14"/>
  <c r="F560" i="14"/>
  <c r="F559" i="14"/>
  <c r="F558" i="14"/>
  <c r="F557" i="14"/>
  <c r="F556" i="14"/>
  <c r="F555" i="14"/>
  <c r="F554" i="14"/>
  <c r="F553" i="14"/>
  <c r="F552" i="14"/>
  <c r="F551" i="14"/>
  <c r="F550" i="14"/>
  <c r="F549" i="14"/>
  <c r="F548" i="14"/>
  <c r="F547" i="14"/>
  <c r="F546" i="14"/>
  <c r="F545" i="14"/>
  <c r="F544" i="14"/>
  <c r="F543" i="14"/>
  <c r="F542" i="14"/>
  <c r="F541" i="14"/>
  <c r="F540" i="14"/>
  <c r="F539" i="14"/>
  <c r="F538" i="14"/>
  <c r="F537" i="14"/>
  <c r="F536" i="14"/>
  <c r="F535" i="14"/>
  <c r="F534" i="14"/>
  <c r="F533" i="14"/>
  <c r="F532" i="14"/>
  <c r="F531" i="14"/>
  <c r="F530" i="14"/>
  <c r="F529" i="14"/>
  <c r="F528" i="14"/>
  <c r="F527" i="14"/>
  <c r="F526" i="14"/>
  <c r="F525" i="14"/>
  <c r="F524" i="14"/>
  <c r="F523" i="14"/>
  <c r="F522" i="14"/>
  <c r="F521" i="14"/>
  <c r="F520" i="14"/>
  <c r="F519" i="14"/>
  <c r="F518" i="14"/>
  <c r="F517" i="14"/>
  <c r="F516" i="14"/>
  <c r="F515" i="14"/>
  <c r="F514" i="14"/>
  <c r="F513" i="14"/>
  <c r="F512" i="14"/>
  <c r="F511" i="14"/>
  <c r="F510" i="14"/>
  <c r="F509" i="14"/>
  <c r="F508" i="14"/>
  <c r="F507" i="14"/>
  <c r="F506" i="14"/>
  <c r="F505" i="14"/>
  <c r="F502" i="14"/>
  <c r="F501" i="14"/>
  <c r="F500" i="14"/>
  <c r="F499" i="14"/>
  <c r="F498" i="14"/>
  <c r="F497" i="14"/>
  <c r="F496" i="14"/>
  <c r="F494" i="14"/>
  <c r="F492" i="14"/>
  <c r="F491" i="14"/>
  <c r="F490" i="14"/>
  <c r="F489" i="14"/>
  <c r="F488" i="14"/>
  <c r="F487" i="14"/>
  <c r="F486" i="14"/>
  <c r="F485" i="14"/>
  <c r="F484" i="14"/>
  <c r="F483" i="14"/>
  <c r="F482" i="14"/>
  <c r="F481" i="14"/>
  <c r="F480" i="14"/>
  <c r="F479" i="14"/>
  <c r="F478"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7" i="14"/>
  <c r="F436" i="14"/>
  <c r="F435" i="14"/>
  <c r="F434" i="14"/>
  <c r="F433" i="14"/>
  <c r="F432" i="14"/>
  <c r="F431" i="14"/>
  <c r="F430" i="14"/>
  <c r="F429" i="14"/>
  <c r="F428" i="14"/>
  <c r="F427" i="14"/>
  <c r="F426" i="14"/>
  <c r="F425" i="14"/>
  <c r="F424" i="14"/>
  <c r="F423" i="14"/>
  <c r="F422" i="14"/>
  <c r="F421" i="14"/>
  <c r="F420" i="14"/>
  <c r="F419" i="14"/>
  <c r="F418" i="14"/>
  <c r="F417" i="14"/>
  <c r="F416" i="14"/>
  <c r="F415" i="14"/>
  <c r="F414" i="14"/>
  <c r="F413" i="14"/>
  <c r="F412" i="14"/>
  <c r="F411" i="14"/>
  <c r="F410" i="14"/>
  <c r="F409" i="14"/>
  <c r="F408" i="14"/>
  <c r="F407" i="14"/>
  <c r="F406" i="14"/>
  <c r="F405" i="14"/>
  <c r="F404" i="14"/>
  <c r="F403" i="14"/>
  <c r="F402" i="14"/>
  <c r="F401" i="14"/>
  <c r="F400" i="14"/>
  <c r="F399" i="14"/>
  <c r="F398" i="14"/>
  <c r="F397" i="14"/>
  <c r="F396" i="14"/>
  <c r="F395" i="14"/>
  <c r="F392" i="14"/>
  <c r="F391" i="14"/>
  <c r="F390" i="14"/>
  <c r="F389" i="14"/>
  <c r="F388" i="14"/>
  <c r="F387" i="14"/>
  <c r="F386" i="14"/>
  <c r="F385" i="14"/>
  <c r="F384" i="14"/>
  <c r="F383" i="14"/>
  <c r="F380" i="14"/>
  <c r="F379" i="14"/>
  <c r="F378" i="14"/>
  <c r="F377" i="14"/>
  <c r="F376" i="14"/>
  <c r="F375" i="14"/>
  <c r="F374" i="14"/>
  <c r="F371" i="14"/>
  <c r="F370" i="14"/>
  <c r="F369" i="14"/>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6"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5" i="14"/>
  <c r="F124" i="14"/>
  <c r="F123" i="14"/>
  <c r="F122" i="14"/>
  <c r="F121" i="14"/>
  <c r="F120" i="14"/>
  <c r="F119" i="14"/>
  <c r="F118" i="14"/>
  <c r="F117" i="14"/>
  <c r="F116" i="14"/>
  <c r="F115" i="14"/>
  <c r="F114" i="14"/>
  <c r="F113" i="14"/>
  <c r="F112" i="14"/>
  <c r="F111" i="14"/>
  <c r="F110" i="14"/>
  <c r="F109" i="14"/>
  <c r="F108" i="14"/>
  <c r="F107" i="14"/>
  <c r="F106" i="14"/>
  <c r="F105" i="14"/>
  <c r="F103" i="14"/>
  <c r="F101" i="14"/>
  <c r="F100" i="14"/>
  <c r="F99" i="14"/>
  <c r="F98" i="14"/>
  <c r="F97" i="14"/>
  <c r="F96" i="14"/>
  <c r="F95" i="14"/>
  <c r="F94" i="14"/>
  <c r="F93" i="14"/>
  <c r="F92" i="14"/>
  <c r="F91" i="14"/>
  <c r="F90" i="14"/>
  <c r="F89" i="14"/>
  <c r="F88" i="14"/>
  <c r="F87" i="14"/>
  <c r="F86" i="14"/>
  <c r="F85" i="14"/>
  <c r="F84" i="14"/>
  <c r="F83" i="14"/>
  <c r="F82" i="14"/>
  <c r="F81"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3" i="14"/>
  <c r="F19" i="14"/>
  <c r="F20" i="14" s="1"/>
  <c r="F784" i="14" s="1"/>
  <c r="F163" i="8"/>
  <c r="F162" i="8"/>
  <c r="F160" i="8"/>
  <c r="F12" i="5"/>
  <c r="F13" i="5"/>
  <c r="F717" i="14" l="1"/>
  <c r="F810" i="14" s="1"/>
  <c r="F393" i="14"/>
  <c r="F794" i="14" s="1"/>
  <c r="F613" i="14"/>
  <c r="F802" i="14" s="1"/>
  <c r="F79" i="14"/>
  <c r="F786" i="14" s="1"/>
  <c r="F778" i="14"/>
  <c r="F814" i="14" s="1"/>
  <c r="F503" i="14"/>
  <c r="F796" i="14" s="1"/>
  <c r="F677" i="14"/>
  <c r="F806" i="14" s="1"/>
  <c r="F712" i="14"/>
  <c r="F808" i="14" s="1"/>
  <c r="F762" i="14"/>
  <c r="F812" i="14" s="1"/>
  <c r="F333" i="14"/>
  <c r="F573" i="14"/>
  <c r="F798" i="14" s="1"/>
  <c r="F224" i="14"/>
  <c r="F642" i="14"/>
  <c r="F804" i="14" s="1"/>
  <c r="F126" i="14"/>
  <c r="F372" i="14"/>
  <c r="F790" i="14" s="1"/>
  <c r="F381" i="14"/>
  <c r="F792" i="14" s="1"/>
  <c r="F593" i="14"/>
  <c r="F800" i="14" s="1"/>
  <c r="F310" i="8"/>
  <c r="F316" i="8"/>
  <c r="F314" i="8"/>
  <c r="F260" i="8"/>
  <c r="F312" i="8"/>
  <c r="F308" i="8"/>
  <c r="F306"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9" i="8"/>
  <c r="F110" i="8"/>
  <c r="F111" i="8"/>
  <c r="F112" i="8"/>
  <c r="F113" i="8"/>
  <c r="F114" i="8"/>
  <c r="F115" i="8"/>
  <c r="F116" i="8"/>
  <c r="F117" i="8"/>
  <c r="F118" i="8"/>
  <c r="F119" i="8"/>
  <c r="F120" i="8"/>
  <c r="F121" i="8"/>
  <c r="F122" i="8"/>
  <c r="F123" i="8"/>
  <c r="F124" i="8"/>
  <c r="F125" i="8"/>
  <c r="F126" i="8"/>
  <c r="F127" i="8"/>
  <c r="F156" i="8"/>
  <c r="F157" i="8"/>
  <c r="F158" i="8"/>
  <c r="F159" i="8"/>
  <c r="F164" i="8"/>
  <c r="F165" i="8"/>
  <c r="F166" i="8"/>
  <c r="F167" i="8"/>
  <c r="F168" i="8"/>
  <c r="F169" i="8"/>
  <c r="F170" i="8"/>
  <c r="F171" i="8"/>
  <c r="F172" i="8"/>
  <c r="F173" i="8"/>
  <c r="F174" i="8"/>
  <c r="F175" i="8"/>
  <c r="F176" i="8"/>
  <c r="F177" i="8"/>
  <c r="F178" i="8"/>
  <c r="F179" i="8"/>
  <c r="F180" i="8"/>
  <c r="F181" i="8"/>
  <c r="F184" i="8"/>
  <c r="F186" i="8"/>
  <c r="F187" i="8"/>
  <c r="F188" i="8"/>
  <c r="F189" i="8"/>
  <c r="F200" i="8"/>
  <c r="F201" i="8"/>
  <c r="F202" i="8"/>
  <c r="F203" i="8"/>
  <c r="F204" i="8"/>
  <c r="F205" i="8"/>
  <c r="F206" i="8"/>
  <c r="F209" i="8"/>
  <c r="F210" i="8"/>
  <c r="F211" i="8"/>
  <c r="F212" i="8"/>
  <c r="F213" i="8"/>
  <c r="F214" i="8"/>
  <c r="F215" i="8"/>
  <c r="F216" i="8"/>
  <c r="F217" i="8"/>
  <c r="F218" i="8"/>
  <c r="F219" i="8"/>
  <c r="F221" i="8"/>
  <c r="F222" i="8"/>
  <c r="F223" i="8"/>
  <c r="F225" i="8"/>
  <c r="F226" i="8"/>
  <c r="F227" i="8"/>
  <c r="F229" i="8"/>
  <c r="F230" i="8"/>
  <c r="F231" i="8"/>
  <c r="F233" i="8"/>
  <c r="F234" i="8"/>
  <c r="F235" i="8"/>
  <c r="F237" i="8"/>
  <c r="F238" i="8"/>
  <c r="F239" i="8"/>
  <c r="F241" i="8"/>
  <c r="F242" i="8"/>
  <c r="F243" i="8"/>
  <c r="F244" i="8"/>
  <c r="F245" i="8"/>
  <c r="F246" i="8"/>
  <c r="F247" i="8"/>
  <c r="F250" i="8"/>
  <c r="F251" i="8"/>
  <c r="F252" i="8"/>
  <c r="F253" i="8"/>
  <c r="F254" i="8"/>
  <c r="F255" i="8"/>
  <c r="F256" i="8"/>
  <c r="F257" i="8"/>
  <c r="F261" i="8"/>
  <c r="F262" i="8"/>
  <c r="F263" i="8"/>
  <c r="F264" i="8"/>
  <c r="F265" i="8"/>
  <c r="F266" i="8"/>
  <c r="F267" i="8"/>
  <c r="F268" i="8"/>
  <c r="F269"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75" i="8"/>
  <c r="F3" i="5"/>
  <c r="F4" i="5"/>
  <c r="F7" i="5"/>
  <c r="F8" i="5"/>
  <c r="F9" i="5"/>
  <c r="F10" i="5"/>
  <c r="F11" i="5"/>
  <c r="F14" i="5"/>
  <c r="F15" i="5"/>
  <c r="F16" i="5"/>
  <c r="F17" i="5"/>
  <c r="F18" i="5"/>
  <c r="F21" i="5"/>
  <c r="F22" i="5"/>
  <c r="F25" i="5"/>
  <c r="F26" i="5"/>
  <c r="F27" i="5"/>
  <c r="F28" i="5"/>
  <c r="F29" i="5"/>
  <c r="F32" i="5"/>
  <c r="F33" i="5"/>
  <c r="F34" i="5"/>
  <c r="F35" i="5"/>
  <c r="F36" i="5"/>
  <c r="F37" i="5"/>
  <c r="F38" i="5"/>
  <c r="F39" i="5"/>
  <c r="F40" i="5"/>
  <c r="F41" i="5"/>
  <c r="F42" i="5"/>
  <c r="F43" i="5"/>
  <c r="F45" i="5"/>
  <c r="F46" i="5"/>
  <c r="F2" i="5"/>
  <c r="F107" i="8" l="1"/>
  <c r="F305" i="8" s="1"/>
  <c r="F334" i="14"/>
  <c r="F788" i="14" s="1"/>
  <c r="F817" i="14" s="1"/>
  <c r="F10" i="12" s="1"/>
  <c r="F44" i="5"/>
  <c r="F59" i="5" s="1"/>
  <c r="F302" i="8"/>
  <c r="F317" i="8" s="1"/>
  <c r="F270" i="8"/>
  <c r="F315" i="8" s="1"/>
  <c r="F258" i="8"/>
  <c r="F313" i="8" s="1"/>
  <c r="F207" i="8"/>
  <c r="F311" i="8" s="1"/>
  <c r="F198" i="8"/>
  <c r="F309" i="8" s="1"/>
  <c r="F182" i="8"/>
  <c r="F307" i="8" s="1"/>
  <c r="F30" i="5"/>
  <c r="F57" i="5" s="1"/>
  <c r="F23" i="5"/>
  <c r="F55" i="5" s="1"/>
  <c r="F19" i="5"/>
  <c r="F53" i="5" s="1"/>
  <c r="F320" i="8" l="1"/>
  <c r="F8" i="12" s="1"/>
  <c r="F5" i="5"/>
  <c r="F51" i="5" s="1"/>
  <c r="F62" i="5" s="1"/>
  <c r="F6" i="12" s="1"/>
  <c r="F13" i="12" l="1"/>
</calcChain>
</file>

<file path=xl/sharedStrings.xml><?xml version="1.0" encoding="utf-8"?>
<sst xmlns="http://schemas.openxmlformats.org/spreadsheetml/2006/main" count="2322" uniqueCount="1341">
  <si>
    <t>TROŠKOVNIK 
RADOVA SVIH STRUKA faza 2</t>
  </si>
  <si>
    <t>INVESTITOR:</t>
  </si>
  <si>
    <t>CARNET</t>
  </si>
  <si>
    <t>OIB: 58101996540</t>
  </si>
  <si>
    <t>LOKACIJA:</t>
  </si>
  <si>
    <t>k.č. 6660/7, k.o. Osijek</t>
  </si>
  <si>
    <t>GRAĐEVINA:</t>
  </si>
  <si>
    <t>FERIT , OSIJEK</t>
  </si>
  <si>
    <t>TD:</t>
  </si>
  <si>
    <t>ZOP:</t>
  </si>
  <si>
    <t>02-06/20</t>
  </si>
  <si>
    <t>Pozicija</t>
  </si>
  <si>
    <t>Opis</t>
  </si>
  <si>
    <t>Jedinična  mjera</t>
  </si>
  <si>
    <t>Količina</t>
  </si>
  <si>
    <t>Jedinična cijena</t>
  </si>
  <si>
    <t>Ukupno</t>
  </si>
  <si>
    <t>1.</t>
  </si>
  <si>
    <t>GIPSKARTONSKI RADOVI</t>
  </si>
  <si>
    <t>1.1</t>
  </si>
  <si>
    <t xml:space="preserve">spušteni strop </t>
  </si>
  <si>
    <t/>
  </si>
  <si>
    <t>Dobava i postava spuštenog stropa od modularnih, mineralnih stropnih ploča sa potrebnom potkonstrukcijom za ovjes. Sve međusobne spojeve i spojeve sa okolnim zidovima bandažirati i gipsati do potpune ravnosti, te obraditi akrilom. Prilikom postave voditi računa o položaju rasvjetnih tijela i ostalih instalacija na stropu. Skelu potrebno uključiti u cijenu ove stavke.
Obračun po m2.
Stavka se odnosi na stropove u sobama TREZOR A, TREZOR B, mali dio stropa iznad rampe u konferencijskoj sobi.</t>
  </si>
  <si>
    <t>m2</t>
  </si>
  <si>
    <t>UKUPNO GIPSKARTONSKI RADOVI:</t>
  </si>
  <si>
    <t>2.</t>
  </si>
  <si>
    <t>BRAVARSKI RADOVI</t>
  </si>
  <si>
    <t>2.1</t>
  </si>
  <si>
    <t>prilazna rampa</t>
  </si>
  <si>
    <t>Izrada, dobava i ugradnja metalne rampe Izrađene od inox profila i inox matt suza lima debljine 2 mm. Visina i nagib rampe ovisi o mjestu montaže ali nagib ne smije prelaziti 40%. Obračun po m2.</t>
  </si>
  <si>
    <t>rampa za ulaz u veliku sistem salu</t>
  </si>
  <si>
    <t>2.2</t>
  </si>
  <si>
    <t>podstalci UPS opreme</t>
  </si>
  <si>
    <t>Dobava, izrada i ugradnja podnih nosača za  UPS-ove. Stavka uključuje sav materijal i rad potreban za dobavu, izradu i ugradnju metalnih satalaka u visni podignutog poda, ispod UPS-ova. Stalke izraditi od pravokutnih čeličnih profila dimenzije cca 60 x 60 x 5 mm sa svim potrebnim razuporama i stabilizacijama. Stavka uključuje sav vezni materijal potreban za izvedbu stalaka. Gornji rub stalka obrubljen L profilom. Potrebno lakirati u temeljnom završnom premazu u boji po izboru naručitelja.
Obračun po kg profila.</t>
  </si>
  <si>
    <t>podstalci dolaze jedino ispod UPS jedinica</t>
  </si>
  <si>
    <t>kg</t>
  </si>
  <si>
    <t>2.3</t>
  </si>
  <si>
    <t>nadstrešna konstrukcija iznad informatičke opreme</t>
  </si>
  <si>
    <t>Dobava, izrada i ugradnja metalnih nadstrešnica iznad informatičke opreme u svrhu zaštite od potencijalne opasnosti od poplave opreme. Nadstrešnica se sastoji od dva čelična profila 60x100x5mm, koji se sidre u nosive zidove u rasponu od 6,22m za velike trezor sale (trezor A u trezor B), i dva čelična profila koja se sidre s jedne strane u središnji nosivi zid, a s druge strane u gipskartonski zid (mala sistem sala), i to u rasponu od  2,40m.
Na profile se montira trapezni lim visine 5 cm, debljine stijenke 0,7mm, u padu od 2%.
Na rubu trapeznog lima vijčano se montira limeni oluk, razvijene širine 50cm,a koji služi za sakupljanje i odvodnju vode.
Obračun čeličnih profila u kg.
Obračun trapeznog lima u m2.
Obračun oluka prema m1.</t>
  </si>
  <si>
    <t>kvadratni čelični profil 60x100x5 mm</t>
  </si>
  <si>
    <t>trapezni lim h=5cm, d=0,7mm</t>
  </si>
  <si>
    <t>oluk, razvijena širina 50cm</t>
  </si>
  <si>
    <t>m1</t>
  </si>
  <si>
    <t>UKUPNO BRAVARSKI RADOVI:</t>
  </si>
  <si>
    <t>3.</t>
  </si>
  <si>
    <t>STOLARSKI RADOVI</t>
  </si>
  <si>
    <t>3.1</t>
  </si>
  <si>
    <r>
      <rPr>
        <b/>
        <sz val="9"/>
        <color theme="1"/>
        <rFont val="Arial"/>
        <family val="2"/>
        <charset val="238"/>
      </rPr>
      <t>Dobava, izrada i montaža tipskog koridora za hladne zone server rackova. Nužna kompatibilnost sa informatičkom opremom!</t>
    </r>
    <r>
      <rPr>
        <sz val="9"/>
        <color theme="1"/>
        <rFont val="Arial"/>
        <family val="2"/>
        <charset val="238"/>
      </rPr>
      <t xml:space="preserve">
Stavka uključuje sljedeće elemente (za koridor dimenzija 120x594x230cm):
- Klizna vrata - izvesti prema nacrtanoj stolarskoj shemi ali voditi računa o kompatibilnosti sa opremom! (ne izrađivati element prije no što oprema ne bude dostavljena i montirana kako bi se mogle uzeti adekvatne mjere).
- mehanizam za ručno otvaranje i sustavom za samozatvaranje kliznih vrata
- tipski krovni element - širina elementa prilagođena širini koridora
</t>
    </r>
    <r>
      <rPr>
        <b/>
        <sz val="9"/>
        <color theme="1"/>
        <rFont val="Arial"/>
        <family val="2"/>
        <charset val="238"/>
      </rPr>
      <t>Stavka uključuje dobavu i montažu svih ostalih potrebnih elemenata, pričvrsnica i materijala kako bi se stavka izvela u potpunosti i prema zahtjevanim standardima, pravilima struke i zahtjevima standarda koji odovoljavaju klasi 3 data centra.</t>
    </r>
  </si>
  <si>
    <t>komplet</t>
  </si>
  <si>
    <t>UKUPNO STOLARSKI RADOVI:</t>
  </si>
  <si>
    <t>4.</t>
  </si>
  <si>
    <t>PODOPOLAGAČKI RADOVI</t>
  </si>
  <si>
    <t>4.1</t>
  </si>
  <si>
    <t>modularni tehnički pod - ostale prostorije</t>
  </si>
  <si>
    <t>Modularni tehnički pod - dobava nosive konstrukcije i sitnog montažnog materijala te izrada modularnog tehničkog poda klase 6/A/3/2 prema normi EN 12825 ili jednakovrijedno.
Ploče izvedene od materijala s vatrootpornim svojstvima F30  ili jednakovrijedno. završna obrada ploča PVC sa elektroprovodljivim i
   protupožarnim karakteristikama. antistatička svojstva u skladu s normom IEC 61000-4-2 ili jednakovrijedno.
KARAKTERISTIKE PODA:
- ploče od prešane iverice velike gustoće
-na nagaznoj strani elektro provodljiva obloga od visokoprešanog plastičnog laminata
- boja prema odabiru projektanta (predočiti uzorke)
- donja strana ploče ojačana aluminijskim limom
   debljine 0.5 mm
- dimenzije ploča ŠxD 60/60 cm, maks. visina 40  mm 
- distribuirano opterećenje klasa 6/A/3/2 u skladu s EN12825 - 18 kN   ili jednakovrijedno
- koncentrirano opterećenje klasa 6/A/3/2 u skladu s EN12825  - 6 kN ili jednakovrijedno
- minimalna težina sustava 62 kg/m2   
- maximalna težina sustava 65 kg/m2
- nosači poda od galvaniziranog čelika
-nosivost poda 1000 do 1500 kg/m2
Raster poda izvesti prema dostavljenoj izvedbenoj dokumentaciji.</t>
  </si>
  <si>
    <t>STAVKA UKLJUČUJE:
Kompletnu montažu koja uključuje sva potrebna ukrajanja, učvršćenja, čišćenja, prilagodbe podlozi, zidovima i pratećim čišćenjima ispod gotovog poda. Sve elemente, materijale i radove za međusobno povezivanje. Sve elementima za brtvljenje spojeva ugrađene na svim plohama koje se međusobno spajaju i prema zidovima. Izradu otvora i potrebnih prilagodbi radi ugradnje elemenata za uvod kabela. Čišćenje poda od prašine i smeća. Sav potrošni materijal i dopremu na gradilište. Sva čišćenja viška materijala i odvoz na deponiju. 
Obračun po m2 poda za ugradnju.</t>
  </si>
  <si>
    <t>visina poda 30 cm bez kuhinje</t>
  </si>
  <si>
    <t>UKUPNO PODOPOLAGAČKI RADOVI:</t>
  </si>
  <si>
    <t>5.</t>
  </si>
  <si>
    <t>SOBOSLIKARSKO - LIČILAČKI RADOVI</t>
  </si>
  <si>
    <t>5.1</t>
  </si>
  <si>
    <t>Ličenje unutarnjih zidova i stropova disperzivnim bojama u boji prema izboru projektanta - podloga gipskartonske ploče ili žbuka, odnosno gletane ab konstrukcije.</t>
  </si>
  <si>
    <t>Gletanje gips - kartonskih ploča obuhvaćeno u GK radovima i ne ulazi u cijenu ove stavke.</t>
  </si>
  <si>
    <t>Kako su zidovi žbukani strojnom gips žbukom, prije bojenja odrediti koje se eventualno površine zidova moraju gletati i to upisati u građevinski dnevnik. Eventualno potrebno gletanje žbukanih zidanih zidova ulazi u cijenu ove stavke.</t>
  </si>
  <si>
    <t>Prije bojanja kitati sve spojnice zida s dovratnicima, doprozornicima, kao i sve ostale spojeve različitih materijala akrilnim kitom.</t>
  </si>
  <si>
    <t>Stavka obuhvaća: čiščenje i brušenje cjelokupne površine, evenutualno gletanje oštećenja koja nastanu prilikom izvođenja radova, temeljni premaz - impregnaciju i bezmirisnu disperzivnu boju 3X</t>
  </si>
  <si>
    <t>Radove izvoditi prema uputstvu proizvođača.</t>
  </si>
  <si>
    <t>Radovi do visine 3.40 m od gotovog poda</t>
  </si>
  <si>
    <t>U stavci uključen kompletan materijal i rad.</t>
  </si>
  <si>
    <t>RADOVI SE ODNOSE NA ZIDOVE U VELIKIM TREZOR SALAMA + KONFERENCIJSKA SALA+NOVI ZID KOD UREDSKOG PROSTORA+DIJELOVI HODNIKA</t>
  </si>
  <si>
    <t>Obračun po m2 bojene površine.</t>
  </si>
  <si>
    <t>ZIDOVI</t>
  </si>
  <si>
    <t>UKUPNO SOBOSLIKARSKO - LIČILAČKI RADOVI</t>
  </si>
  <si>
    <t>UKUPNO GRAĐEVINSKI RADOVI FAZA 2</t>
  </si>
  <si>
    <t>Odredba o normama</t>
  </si>
  <si>
    <t xml:space="preserve"> </t>
  </si>
  <si>
    <t>Navedena ispitivanja, kontrole i mjerenja izvode ovlaštena javnopravna tijela, a odnose se na ispitivanje plinskih instalacija, ispitivanje vodonepropusnosti kanalizacije, ispitivanje funkcionalnosti unutarnje i vanjske hidrantske mreže, uzimanje uzoraka i ispitivanje pitkosti vode, ispitivanje gromobranske instalacije, ispitivanje električne instalacije jake i slabe struje, pregled dimovodnih kanala, te ostala ispitivanja sukladno važećoj zakonskoj regulativi.</t>
  </si>
  <si>
    <t>U troškovima opreme i uređaja, podrazumijeva se njihova ukupna nabavna cijena (uključivo s carinom i porezima), transportni troškovi, svi potrebni prijenosi, utovari i istovari, uskladištenje, čuvanje, dovoz i odvoz alata potrebnog za montažu opreme, uređaja i instalacije, svi prijenosi po gradilištu, te odvoz preostalog materijala, uključivo i dizanje autodizalicom krupne opreme i puštanje u pogon glavne opreme od strane ovlaštenih servisera.</t>
  </si>
  <si>
    <t>U troškovima materijala, podrazumijeva se nabavna cijena kako primarnog, tako i kompletnog pomoćnog, spojnog i potrošnog materijala za montažu, spajanje i brtvljenje gore specificirane opreme, naljepnice i strelice za označavanje, sve u potrebnoj količini i kvaliteti, uključivo sa svim potrebnim prijenosima, utovarima i istovarima, uskladištenjem i čuvanjem.</t>
  </si>
  <si>
    <t>Ukupnom cijenom obuhvaćeni su prateći građevinski radovi (prodori, bušenja i rezanja uključivo sa završnom građevinskom obradom i sl.), kao i ostali radovi koji nisu posebno iskazani i specificirani, a isti su potrebni za potpunu funkcionalnost i pogonsku gotovost.</t>
  </si>
  <si>
    <t>Ponuditelj je obavezan ukupnom cijenom obuhvatiti izradu potrebne prateće radioničke dokumentacije, izradu primopredajne dokumentacije i izradu projekta izvedenog stanja.
Prateća čišćenja prostora tijekom izvedbe radova, kao i obuka osoblja korisnika u rukovanju instalacijom do konačne - službene primopredaje Investitoru odnosno krajnjem korisniku, moraju biti uključena u ponudbenu cijenu.
Sve predmetno je obuhvaćeno jediničnom cijenom i ne navodi se kao zasebna stavka!</t>
  </si>
  <si>
    <t>Obilazak lokacije</t>
  </si>
  <si>
    <t>Ponuditelj može obići i detaljno pregledati lokaciju (zonu obuhvata). Neovisno o tome je li ponuditelj obišao lokaciju, Naručitelj će smatrati da je ponuditelj obišao i detaljno pregledao lokaciju (zonu obuhvata), te je dobro upoznat sa svim uvjetima, faktorima i resursima u odnosu i u svezi s lokacijom ili onim koji mogu utjecati na izvršenje radova, te da je na temelju navedenog podnio svoju ponudu. Stoga, odabrani ponuditelj nema pravo zahtijevati povećanje cijene ili drugu naknadu, pozivajući se da u vrijeme davanja ponude nije bio upoznat  s okolnostima vezanim uz lokaciju (zonu obuhvata).</t>
  </si>
  <si>
    <t>Napomena:</t>
  </si>
  <si>
    <t>Prije početka radova treba odrediti točne trase cjevovoda i kanala, a tek onda početi s izvođenjem.</t>
  </si>
  <si>
    <t>Prije davanja ponude, izvođač mora pregledati projektnu dokumentaciju te zatražiti objašnjenje za eventualne nejasne stavke i na vrijeme dati svoje primjedbe. Kasnije primjedbe ne mogu se uzimati u obzir.</t>
  </si>
  <si>
    <t>Ovim troškovnikom kao i projektom, predviđena je oprema koja prema prospektima i uputstvima proizvođača ispunjava parametre koji su projektom zahtijevani. Za sve proizvode koji su ponuđeni, ponuđač na zahtjev mora dostaviti kataloge ponuđenih proizvoda.</t>
  </si>
  <si>
    <t xml:space="preserve"> Prije izvedbe mjere svih stavki treba obvezno kontrolirati na licu mjesta.</t>
  </si>
  <si>
    <t>Naputak:</t>
  </si>
  <si>
    <t>U svaku stavku ovog troškovnika, bez posebne napomene, treba uračunati dobavu, transport, montažu na projektom predviđenu poziciju te spajanje, komplet s svim potrebnim spojnim i montažnim radom, priborom, alatom i materijalom.</t>
  </si>
  <si>
    <t xml:space="preserve">Svi radovi i potrebni materijal moraju se predvidjeti do postizanja pune pogonske gotovosti. </t>
  </si>
  <si>
    <t>Izvođač je dužan sastaviti pisanu izjavu o izvedenim radovima u uvjetima održavanja građevine sukladno zakonskim propisima.</t>
  </si>
  <si>
    <t xml:space="preserve">Prilikom primopredaje Izvođač se obavezuje dati Investitoru jamstvene listove i upute o korištenju i održavanju ugrađene opreme. </t>
  </si>
  <si>
    <t>INSTALACIJA PRIPREME RASHLADNOG MEDIJA</t>
  </si>
  <si>
    <t>RASHLADNI UREĐAJ za pripremu hladne vode 10/15°C s mogućnosti slobodnog hlađenja ("free cooling") sve sa zrakom hlađenim kondenzatorom izveden kao kompaktna jedinica za vanjsku ugradnju, komplet sa svim potrebnim materijalom za ugradnju, zapornom, regulacijskom i zaštitnom armaturom i opremom te osjetnicima za automatski rad, uključivo i komandni ormar.</t>
  </si>
  <si>
    <t>Uređaj je sljedećih tehničkih karakteristika :</t>
  </si>
  <si>
    <t>- vanjska temperatura - zima: -18 °C</t>
  </si>
  <si>
    <t>- izlazna temp. vode 10°C</t>
  </si>
  <si>
    <t>- ulazna temp. vode 15°C</t>
  </si>
  <si>
    <t>- protok mješavine vode i glikola kroz isparivač min 23,6 m³/h</t>
  </si>
  <si>
    <t>- raspoloživi diferencijalni tlak pumpi mora biti minimalno 20% veći od ukupnih padova tlaka unutar cirkulacijskog kruga za isporučenu opremu</t>
  </si>
  <si>
    <t>- Minimalni  diferencijalni (eksterni)  pad tlaka koji pumpa mora zadovoljiti  je 160 kPa</t>
  </si>
  <si>
    <t>Režim hlađenja - prirodno hlađenje (Free cooling) :</t>
  </si>
  <si>
    <t>- rashladni učin:min. 51 kW</t>
  </si>
  <si>
    <t>- vanjska temperatura 5°C</t>
  </si>
  <si>
    <t>Elektropodaci :</t>
  </si>
  <si>
    <t>- mrežno napajanje 400V / 3ph / 50Hz+N</t>
  </si>
  <si>
    <t>- ulazna elektro snaga u režimu hlađenja: max 60 kW</t>
  </si>
  <si>
    <t>- radna struja max 110 A</t>
  </si>
  <si>
    <t>- Dimenzije max (d x š x v) 3200 x1200x2200 mm</t>
  </si>
  <si>
    <t>- radna masa max 2500 kg</t>
  </si>
  <si>
    <t>Rashladnik vode treba biti opremljen sa slijedećim:</t>
  </si>
  <si>
    <t>- integriranim free cooling-om hladnjakom</t>
  </si>
  <si>
    <t>- tvornički prednapunjen uljem i freonom R410a ali može se ponuditi i uređaj sa drugom radnom tvari uz zadovoljavanje ostalih traženih specifikacija.  Radna tvar mora imati manji ili jednak GWP od R410A.</t>
  </si>
  <si>
    <t>- senzor vanjske temperature</t>
  </si>
  <si>
    <t>- rotalock ventil na HP/LP(tlačnoj i usisnoj) strani kompresora</t>
  </si>
  <si>
    <t>- (pasivna kontrola kapaciteta chillera)</t>
  </si>
  <si>
    <t>- glavna ON/OFF sklopka</t>
  </si>
  <si>
    <t>- ON/OFF sklopka za napajanje elektronike</t>
  </si>
  <si>
    <t>- sklopka za kontrolu protoka (flowswitch)</t>
  </si>
  <si>
    <t>- hidraulički modul koji sadrži radnu i rezervnu pumpu</t>
  </si>
  <si>
    <t>- antivibracijske opružne amortizere</t>
  </si>
  <si>
    <t>- Vodenim rezervoarom min 200 l</t>
  </si>
  <si>
    <t>- elektronički ekspanzioni ventil (EEV)</t>
  </si>
  <si>
    <t>- sučelje sa grafičkim displayem za lokalni nadzor i upravljanje rashladnikom</t>
  </si>
  <si>
    <t>- Jedinica mora biti u izuzetno tihoj izvedbi. Razina buke max 60 dB(A) na 10m</t>
  </si>
  <si>
    <t>Jamstveni rok minimalno 3 godine</t>
  </si>
  <si>
    <t>1.2</t>
  </si>
  <si>
    <t>1.3</t>
  </si>
  <si>
    <t>KUGLASTA SLAVINA s protuprirubnicama, brtvama i vijcima za rashladni medij, dimenzije:</t>
  </si>
  <si>
    <t xml:space="preserve">DN  32    NP10                      </t>
  </si>
  <si>
    <t>kom</t>
  </si>
  <si>
    <t>PLOSNATI ZASUN s protuprirubnicama, brtvama i vijcima za rashladni medij, dimenzije:</t>
  </si>
  <si>
    <t xml:space="preserve">DN  80    NP10                      </t>
  </si>
  <si>
    <t>RUČNI VENTIL s kosim vretenom s protuprirubnicama, brtvama i vijcima za rashladni medij, dimenzije:</t>
  </si>
  <si>
    <t xml:space="preserve">DN  100   NP10                      </t>
  </si>
  <si>
    <t>HVATAČ NEČISTOĆE s protuprirubnicama, brtvama i vijcima, za rashladni medij, dimenzije:</t>
  </si>
  <si>
    <t xml:space="preserve">DN  80    NP10                       </t>
  </si>
  <si>
    <t>NEPOVRATNI VENTIL ZA VODU, za ugradnju između prirubnica, s brtvama i vijcima, za rashladni medij, dimenzije:</t>
  </si>
  <si>
    <t>TERMOMETAR sa zaštitnim mjednim tuljcem za ugradnju u cjevovod, mjernog područja od 0 do 30°C.</t>
  </si>
  <si>
    <t>MANOMETAR radnog područja 0-6 bar, sa ventilom za odvajanje.</t>
  </si>
  <si>
    <t>ISPUSNI PIPAC za pražnjenje vertikalnih vodova s priključkom za gumenu cijev i kapom. 
DN15 ( R 1/2")</t>
  </si>
  <si>
    <t>Ø88,9 x 3,2   (DN   80)                m     10</t>
  </si>
  <si>
    <t>IZOLACIJE ČELIČNOG CJEVOVODA rashladnog medija,  debljine 19 mm (posebna stavka troškovnika),  50 mm mineralne vune, sve u oblozi od Al-lima debljine 0,75 mm.</t>
  </si>
  <si>
    <t xml:space="preserve">Izolacija cijevi DN80                </t>
  </si>
  <si>
    <r>
      <t>Obračun po m</t>
    </r>
    <r>
      <rPr>
        <vertAlign val="superscript"/>
        <sz val="9"/>
        <rFont val="Arial"/>
        <family val="2"/>
        <charset val="238"/>
      </rPr>
      <t>2</t>
    </r>
    <r>
      <rPr>
        <sz val="9"/>
        <rFont val="Arial"/>
        <family val="2"/>
        <charset val="238"/>
      </rPr>
      <t xml:space="preserve">  ugrađene izolacije.</t>
    </r>
  </si>
  <si>
    <r>
      <t xml:space="preserve"> m</t>
    </r>
    <r>
      <rPr>
        <vertAlign val="superscript"/>
        <sz val="9"/>
        <rFont val="Arial"/>
        <family val="2"/>
        <charset val="238"/>
      </rPr>
      <t>2</t>
    </r>
  </si>
  <si>
    <r>
      <t xml:space="preserve">MEHANIČKO ČIŠĆENJE CIJEVI I RAZDJELJIVAČA/ SABIRNIKA uz premaz aktivnim naličem, oprano i osušeno, te premaz 2x temeljnom bojom otpornom do 100 </t>
    </r>
    <r>
      <rPr>
        <vertAlign val="superscript"/>
        <sz val="9"/>
        <rFont val="Arial"/>
        <family val="2"/>
        <charset val="238"/>
      </rPr>
      <t>o</t>
    </r>
    <r>
      <rPr>
        <sz val="9"/>
        <rFont val="Arial"/>
        <family val="2"/>
        <charset val="238"/>
      </rPr>
      <t>C.</t>
    </r>
  </si>
  <si>
    <r>
      <t xml:space="preserve">LIČENJE NEIZOLIRANIH CIJEVI I OPREME, premazom  lak naliča, otpornim na temp. do 100 </t>
    </r>
    <r>
      <rPr>
        <vertAlign val="superscript"/>
        <sz val="9"/>
        <rFont val="Arial"/>
        <family val="2"/>
        <charset val="238"/>
      </rPr>
      <t>o</t>
    </r>
    <r>
      <rPr>
        <sz val="9"/>
        <rFont val="Arial"/>
        <family val="2"/>
        <charset val="238"/>
      </rPr>
      <t>C.</t>
    </r>
  </si>
  <si>
    <t>ISPORUKA DRŽAČA CIJEVI I OPREME, izrađeni od profilnog željeza i lima ukupne mase:</t>
  </si>
  <si>
    <t>LIMENI POKROV vanjskih cjevovoda i armature pripreme rahladnog medija.Pokrov je potrebno izvesti po montaži kompletnog cjevovoda i armature uz izmjeru na licu mjesta.Pokrov je potrebno izvesti demontažno iz pocinčanog lima debljine min. 0,75 mm.</t>
  </si>
  <si>
    <t>SMJESA  ETILEN-GLIKOL /VODA u koncentraciji 35% za početno punjenje sistema rashladnik vode - izmjenjivači topline.</t>
  </si>
  <si>
    <t>l</t>
  </si>
  <si>
    <t>SITNI POTROŠNI MATERIJAL, koji je potreban za montažu specificirane opreme, kao što su  brtve, vijci, matice, kisik, acetilen, elektrode, zavjesni materijal, fitinzi i sl. do potpune pogonske sposobnosti, uključivo i izradu zaštitinih kapa (rozeta) za prolaz cijevi rashladnog sredstva kroz pročeljni zid građevine.</t>
  </si>
  <si>
    <t>PUŠTANJE U POGON rashladnih agregata uz prethodnu kontrolu instalacije, funkcionalna proba, podešavanje svih elemenata, probni rad i mjerenje osnovnih radnih paramterara. Puštanje vrši isključivo ovlašteni servis. 
Stavka obuhvaća i izdavanje protokola o puštanju u rad i izdavanje jamstvenih listova.</t>
  </si>
  <si>
    <t xml:space="preserve">INŽINJERING SUSTAVA, PROBNI POGON, REGULACIJA, BALANSIRANJE I MJERENJE izdašnosti i funkcionalnosti instalacije hlađenja, što obuhvaća provjeru sve opreme, izradu, programiranje i podešavanje daljinskog nadzora, te provjeru i ispitivanje istoga, uključivo obuku predstavnika korisnika za daljnje korištenje ugrađene opreme, uz izdavanje atesta o mjerenju. Troškovi električne energije i vode su uključeni.  </t>
  </si>
  <si>
    <t>Izrada uputstava za rad i održavanje.
Pismena predaja jamstvenih listova.
Izrada i postavljanje natpisnih pločica.
Izrada dokumentacije izvedenog stanja. 
Priprema za tehnički pregled.</t>
  </si>
  <si>
    <t xml:space="preserve">UKUPNO INSTALACIJA PRIPREME RASHLADNOG MEDIJA </t>
  </si>
  <si>
    <t>INSTALACIJA REDUNDIRANOG KLIMA SUSTAVA</t>
  </si>
  <si>
    <t>2.1.</t>
  </si>
  <si>
    <t>KLIMA ORMAR ("INROW" jedinice) :</t>
  </si>
  <si>
    <t>Vertikalni rashladni ormari hlađenih smjesom voda-glikol (10/15°C) s horizontalnim strujanjem zraka, približnih dimenzija visine i dubine kao ostali IT (serversko komunikacijski) ormari (imaju visinu oko 2 m i dubinu max 1,1 m), širine max 300 mm.</t>
  </si>
  <si>
    <t>Klima ormari moraju imati mogućnost rada u ljetnom periodu u režimu hlađenja rashladnim medijem 10/15°C, a u zimskom periodu u režimu hlađenja rashladnim medijem 10/15°C ("free cooling") ili više (12/17°C).</t>
  </si>
  <si>
    <t>Klima ormari moraju raditi po In-line/in row principu (u redu s IT ormarima) - preuzimanje vrućeg zraka sa stražnje strane (iz tople zone), a ispuhivanje ohlađenog zraka u prednju hladnu zonu i sadrže:</t>
  </si>
  <si>
    <t>Mjerenja na klima ormarima:</t>
  </si>
  <si>
    <t>Prikaz veličina na klima ormarima:</t>
  </si>
  <si>
    <t>- grafički display s tekstualnim porukama stanja</t>
  </si>
  <si>
    <t>Način regulacije hlađenja :</t>
  </si>
  <si>
    <t>Zaštite :</t>
  </si>
  <si>
    <t>Od prepunjenja kadice za skupljanje kondenzata (u slučaju začepljenja odvoda - alarm i promjena načina rada odnosno gašenje klime i odlazak u bypass).</t>
  </si>
  <si>
    <t>Komunikacija :</t>
  </si>
  <si>
    <t>2.2.</t>
  </si>
  <si>
    <t>REDUNDANTNI CENTRALNI  RAZVOD VODE - CDU :</t>
  </si>
  <si>
    <t xml:space="preserve">Centralni redundantni razvod vode (CDU) u IT ormaru (dimenzija približno kao i ostali IT ormari 750 x 1200 x visina 2000mm), koji se sastoji od dva razdjelnika hladne vode (10°C) svaki s 8 radnih i jednim pričuvnim ventilom, oba spojena na dva cjevovoda, te dva povratna razdjelnika (15°C) isto tako spojena na dva povratna cjevovoda. </t>
  </si>
  <si>
    <t>U redovnom radu jedan razdjelnik treba biti spojen na jedna cjevovod a drugi na drugi cjevovod, te se u slučaju potrebe ventilima mora moći spojiti oba razdjelnika na jedan (ispravan) cjevovod.
Svi priključci trebaju biti prema dolje budući da će trase cjevovoda prolaziti kroz dupli pod.</t>
  </si>
  <si>
    <t>Ulazne i izlazne cijevi i priključci trebaju biti DN100, zatim se račvati na dva razdjelnika DN80.</t>
  </si>
  <si>
    <t>2.3.</t>
  </si>
  <si>
    <t>CJEVOVOD od centralnog razvoda vode (CDU) do pojedine klime jedinice (rashladnog ormara) :</t>
  </si>
  <si>
    <t>Treba se sastojati od dvije DN 40 cijevi (jedna za rashlađenu vodu i druga za povrat prema distribucijskom ili razvodnom ormaru).</t>
  </si>
  <si>
    <t>Sve cijevi trebaju biti u jednom komadu bez među spojeva. Jedan spoj (konektor DN40) je u klimi a drugi u razvodnom ormaru. Zbog toga i zbog sigurnosti treba se koristiti Pex-Al-Pex cijevi (Plastika, aluminij, plastika) čiji je unutarnji promjer 40 mm, a vanjski 50 mm.</t>
  </si>
  <si>
    <t>Cijevi trebaju biti izolirane fleksibilnim elastomernim materijalom debljine 13 mm i učvršćene plastičnim nosačima svakih 80 do 100 cm.</t>
  </si>
  <si>
    <t>Nosači trebaju biti pripremljeni i za buduća dva cjevovoda.</t>
  </si>
  <si>
    <t>Radionički nacrt CDU-a predmet je dokumentacije izvedenog stanja.</t>
  </si>
  <si>
    <t>Dužine cjevovoda :
 - Klima 1 (2x 10 m)
 - Klima 2 (2x 9 m)
 - Klima 3 (2x 6 m)
 - Klima 4 (2x 8 m)
 - Klima 5 (2x 8 m) 
 - Klima 6 (2x 6 m) 
 - Klima 7 (2x 10 m) 
 - Klima 8 (2x 12 m)</t>
  </si>
  <si>
    <t xml:space="preserve">Sveukupno (dodatak 20%):                           </t>
  </si>
  <si>
    <t>m</t>
  </si>
  <si>
    <t>2.4.</t>
  </si>
  <si>
    <t>KANALIZACIJSKE, PROPILENSKE CIJEVI za odvod kondenzata sa unutarnjih jedinica, uključivo potreban broj fazonskih komada (fitinga), brtvi i sifona, te “mokri” sifon spoj na izlijevno mjesto (oborinska vertikala u pročeljnom zidu) :
 Odvod kondenzata voditi istom trasom kao i cjevovod do CDU jedinice. u podignutom podu cca 34m u spuštenom stropu cca 8m u prostoru cca 19m 
 Ø32 - Ø75</t>
  </si>
  <si>
    <t>2.5.</t>
  </si>
  <si>
    <t xml:space="preserve">PUŠTANJE U POGON INROW rashladnih jedinica uz prethodnu kontrolu instalacije, funkcionalna proba, podešavanje svih elemenata, probni rad i mjerenje osnovnih radnih paramterara. Puštanje vrši isključivo ovlašteni servis. </t>
  </si>
  <si>
    <t>Stavka obuhvaća i izdavanje protokola o puštanju u rad i izdavanje jamstvenih listova.</t>
  </si>
  <si>
    <t>2.6.</t>
  </si>
  <si>
    <t>Izrada uputstava za rad i održavanje.</t>
  </si>
  <si>
    <t>Pismena predaja jamstvenih listova.</t>
  </si>
  <si>
    <t>Izrada i postavljanje natpisnih pločica.</t>
  </si>
  <si>
    <t xml:space="preserve">Izrada dokumentacije izvedenog stanja. </t>
  </si>
  <si>
    <t>Priprema za tehnički pregled.</t>
  </si>
  <si>
    <t>UKUPNO INSTALACIJA REDUNDIRANOG KLIMA SUSTAVA</t>
  </si>
  <si>
    <t>3.1.</t>
  </si>
  <si>
    <t xml:space="preserve">LOKALNI ELEKTRIČNI PARNI, PROSTORNI OVLAŽIVAČ ZRAKA, kompletiranog s parnim cilindrom, elektrodama za čišćenje, uz set priključnih kabela, parnu cijev, cijev kondenzata, te mikroprocesorsko elektronsko upravljanje za postizanje optimalnog učinka, s osjetnikom vlage, s prostornim higrostatom, te tlačnom sklopkom. </t>
  </si>
  <si>
    <t>- zaporni ventil DN 15, manometar,  filter DN15</t>
  </si>
  <si>
    <t>3.2.</t>
  </si>
  <si>
    <t>FIZIKALNI OMEKŠIVAČ VODE, pripremljenog za zidnu montažu, s priključkom ugrađenih elektroda na električno napajanje, kojim se spriječava srastanje kristala kamenca i njihovo taloženje bilo u priključnoj cijevi, bilo u spremniku elektroparnog, prostornog ovlaživača zraka.</t>
  </si>
  <si>
    <t>Tehničke karakteristike :</t>
  </si>
  <si>
    <t>.- priključak vode : DN20</t>
  </si>
  <si>
    <t>3.3.</t>
  </si>
  <si>
    <t>PP-R CIJEVI, uključivo i cijevnu izolaciju s parnom branom, spojni i brtveni materijal i priključnu zapornu armaturu za razvod hladne vode za elektroparni prostorni ovlaživač zraka, te koljena i prelazni komadi, prema standardu, slijedećih dimenzija:</t>
  </si>
  <si>
    <t>SITNI POTROŠNI MATERIJAL, koji je potreban za montažu specificirane opreme, kao što su  brtve, vijci, matice, kisik, acetilen, elektrode, zavjesni materijal, fitinzi i sl. do potpune pogonske sposobnosti, uključivo i izradu zaštitinih kapa (rozeta) za prolaz cijevi dovoda vodovodne vode kroz zidove prizemlja, kao i izvedbu odvodnje kondenzata prostornog ovlaživača zraka.</t>
  </si>
  <si>
    <t xml:space="preserve">Stavkom predvidjeti i priključak odvodnje kondenzata od potrošača u dupli pod do odvoda preko "mokrog" sifona </t>
  </si>
  <si>
    <t xml:space="preserve">PROBNI POGON, REGULACIJA, BALANSIRANJE I MJERENJE izdašnosti i funkcionalnosti instalacije ovlaživanja zraka, uključivo i trošak ovlaštenog servisera elektroparnog ovlaživača, uz izdavanje atesta o mjerenju. Troškovi električne energije i vode su uključeni.  </t>
  </si>
  <si>
    <t>PROTUPOŽARNA BRTVLJENJA</t>
  </si>
  <si>
    <t>4.1.</t>
  </si>
  <si>
    <t>Izvedba protupožarnog brtvljenja na prolazu cijevi  za strojarske instalacije na granici požarnog sektora.  Protupožarno brtvljenje izvesti prema normi HRN DIN 4102 ili jednakovrijedno za trajnost vatrootpornosti od 60(90) minuta sa vatrozaštitnom masom. Uz svaki brtvljeni prolaz postaviti odgovarajuću natpisnu pločicu za označavanje. Dimenzija otvora na prolazu cijevi mora biti takve veličine da protupožarni materijal ispuni min. 40% površine otvora.</t>
  </si>
  <si>
    <t>d20 mm</t>
  </si>
  <si>
    <t xml:space="preserve">d40 mm </t>
  </si>
  <si>
    <t>d250 mm</t>
  </si>
  <si>
    <t>4.2.</t>
  </si>
  <si>
    <t>Izvedba protupožarnog brtvljenja na prolazu kanala, rešetki, protupožarnih zaklopki strojarske  instalacije na granici požarnog sektora.  Protupožarno brtvljenje izvesti prema normi HRN DIN 4102  ili jednakovrijedno za trajnost vatrootpornosti od 60(90)minuta sa vatrozaštitnom masom. Uz svaki brtvljeni prolaz postaviti odgovarajuću natpisnu pločicu za označavanje. Dimenzija otvora na prolazu mora biti takve veličine da protupožarni materijal ispuni min. 40% površine otvora.</t>
  </si>
  <si>
    <r>
      <t>m</t>
    </r>
    <r>
      <rPr>
        <vertAlign val="superscript"/>
        <sz val="9"/>
        <rFont val="Arial"/>
        <family val="2"/>
        <charset val="238"/>
      </rPr>
      <t>2</t>
    </r>
  </si>
  <si>
    <t>UKUPNO PROTUPOŽARNA BRTVLJENJA</t>
  </si>
  <si>
    <t>VENTILACIJA</t>
  </si>
  <si>
    <t>Centrifugalni ventilator u protueksplozijskoj izvedbi, kompaktnog dizajna, regulacijom brzine vrtnje preko transformatora, s kućištem iz lijevanog silumina i aluminijskim rotorom, s AC motorom.</t>
  </si>
  <si>
    <t>Električna snaga (u radnoj točki): NEL &lt; 100 W</t>
  </si>
  <si>
    <t>Napajanje: 3x380V/50Hz</t>
  </si>
  <si>
    <t>Jakost struje (u radnoj točki): &lt; 0,75 A</t>
  </si>
  <si>
    <t>Masa: &lt; 8 kg</t>
  </si>
  <si>
    <t>Nivo zvučnog tlaka na 3m: &lt; 50 dB(A)</t>
  </si>
  <si>
    <t>Stupanj Ex zaštite: Ex 2G IIC T2 min.</t>
  </si>
  <si>
    <t>u kompletu s termičkom zaštitom</t>
  </si>
  <si>
    <t>5.2</t>
  </si>
  <si>
    <t>Osjetnik protoka</t>
  </si>
  <si>
    <t>Ugradnja uranjajućeg osjetnika protoka na ventilacijski kanal. Osjetnik je u Ex izvedbi, Ex G IIC T2.
Stavkom obuhvaćeno bušenje rupe 1/2" u kanalu i montaža osjetnika. 
Nabava i isporuka osjetnika, kao i spajanje osjetnika na relejnu kutiju  je obuhvaćeno troškovnikom elektrotehničkih radova.</t>
  </si>
  <si>
    <t>5.3</t>
  </si>
  <si>
    <t>Vanjski osjetnik temperature</t>
  </si>
  <si>
    <t>Vanjski osjetnik temperature za mjerenje temperature vanjskih prostora ili unutarnjih prostora s povišenim zahtjevima zaštite, s digitalnim izlazom</t>
  </si>
  <si>
    <t>5.4</t>
  </si>
  <si>
    <t>Osjetnik temperature</t>
  </si>
  <si>
    <t>Osjetnik temperature za mjerenje temperature unutarnjih prostora data centara, s digitalnim izlazom</t>
  </si>
  <si>
    <t>5.5</t>
  </si>
  <si>
    <t>Osjetnik relativne vlažnosti</t>
  </si>
  <si>
    <t>Osjetnik relativne vlažnosti za mjerenje relativne vlažnosti unutarnjih prostora data centara, s digitalnim izlazom</t>
  </si>
  <si>
    <t>5.6</t>
  </si>
  <si>
    <t>Vanjski osjetnik relativne vlažnosti</t>
  </si>
  <si>
    <t>Vanjski osjetnik relativne vlažnosti za mjerenje relativne vlažnosti vanjskih prostora ili unutarnjih prostora s povišenim zahtjevima zaštite, s digitalnim izlazom</t>
  </si>
  <si>
    <t>5.7</t>
  </si>
  <si>
    <t>Okrugli zračni kanali "spiro cijevi" za razvod zraka izrađeni od pocinčanog lima dijagonalno ili poprečno ukrućeni, komplet s koljenima sa skretnim limovima, račvama, prijelaznim i etažnim komadima.</t>
  </si>
  <si>
    <t>U specificiranu masu lima uključene su prirubnice, spojnice, brtve, vijci, kutnici, falcani uzdužni i poprečni spojevi te ukrućenja, uključivo poprečne navojne šipke.</t>
  </si>
  <si>
    <t>5.8</t>
  </si>
  <si>
    <t>Višesmjerna rasteretna žaluzina za ugradnju u zid pri stropu, u kompletu s protuokvirom s uloškom za prilagodbu debljini zida. Stavka uključuje spojni i montažni materijal i sve do pogonske gotovosti. Dimenzije:</t>
  </si>
  <si>
    <t>440 x 440 mm</t>
  </si>
  <si>
    <t>5.9</t>
  </si>
  <si>
    <t>fi 200 mm</t>
  </si>
  <si>
    <t>5.10</t>
  </si>
  <si>
    <t>Nepovratna zaklopka, mehanička u EX izvedbi normalno zatvorena</t>
  </si>
  <si>
    <t>5.11</t>
  </si>
  <si>
    <t>Pomoćni montažni materijal uključivo nespecificirane spojnice, fazonske komade, koljena, ovjesni pribor, materijal za spajanje i slično. Napomena: 
- predvidjeti upotrebu skela ili pokretnih bina za montažu kanala i ventilatora na visini do max. 6 m 
-montažom nisu obuhvaćeni građevinski i elektroinstalaterski radovi.</t>
  </si>
  <si>
    <t>5.12</t>
  </si>
  <si>
    <t xml:space="preserve">Puštanje u pogon uključuje montažu elemenata automatike u polju te električno spajanje s elektroupravljačkim ormarom. Spajanje glavnog kabela napajanja s elektroupravljačkim ormarom. Usklađivanje djelovanja opreme za automatiku u polju s instalacijom elektromotornog pogona. Programiranje DDC regulatora, ispitivanje signala za osiguravanje funkcionalno ispravnog rada svih sustava po specifikaciji strojarskog i električnog projekta. Izrada konačnih aplikacijskih shema te davanje tehničke dokumentacije. Obuka kadrova korisnika za servis, upravljanje i intervencije. </t>
  </si>
  <si>
    <t>5.13</t>
  </si>
  <si>
    <t>Parametriranje i fino podešavanje ventilacijskih sustava</t>
  </si>
  <si>
    <t>5.14</t>
  </si>
  <si>
    <t>Ispititvanje i puštanje u pogon ugrađene opreme na lokaciji od strane stručne ovlaštene osobe.</t>
  </si>
  <si>
    <t>5.15</t>
  </si>
  <si>
    <t>Projekt izvedenog stanja (str.)</t>
  </si>
  <si>
    <t>UKUPNO VENTILACIJA</t>
  </si>
  <si>
    <t>6.</t>
  </si>
  <si>
    <t>OSTALI RADOVI</t>
  </si>
  <si>
    <t>6.1.</t>
  </si>
  <si>
    <t>PRODORI I BRTVLJENJA II  FAZA</t>
  </si>
  <si>
    <t>6.1.1.</t>
  </si>
  <si>
    <t>Izvedba prodora za strojarske instalacije (odvod kondenzata sa INROW jedinica, odvodnja sa nadstrešnica, spoj omekšivača i ovlaživača te inastalacije Novec) na granici požarnog sektora. Dimenzija otvora prema cijevima</t>
  </si>
  <si>
    <t>d40 mm</t>
  </si>
  <si>
    <t>d25 mm</t>
  </si>
  <si>
    <t>d75 mm</t>
  </si>
  <si>
    <t>6.1.2.</t>
  </si>
  <si>
    <t>Protupožarno brtvljenje izvesti materijalom s karakteristikama vatrootpornosti prema mjerama zaštite od požara. Uz svaki brtvljeni prolaz postaviti odgovarajuću natpisnu pločicu za označavanje. Dimenzija otvora na prolazu cijevi mora biti takve veličine da protupožarni materijal ispuni min. 40% površine otvora.</t>
  </si>
  <si>
    <t>UKUPNO PRODORI I BRTVLJENJA II  FAZA</t>
  </si>
  <si>
    <t>7.</t>
  </si>
  <si>
    <t>7.1</t>
  </si>
  <si>
    <t>7.2</t>
  </si>
  <si>
    <t>7.3</t>
  </si>
  <si>
    <t>7.4</t>
  </si>
  <si>
    <t>7.5</t>
  </si>
  <si>
    <t xml:space="preserve">Kontaktni manometar 25 bara
sa važećim certifikatom i uvjerenjem o ispravnosti i podobnost.
</t>
  </si>
  <si>
    <t>7.6</t>
  </si>
  <si>
    <t>7.7</t>
  </si>
  <si>
    <t>7.8</t>
  </si>
  <si>
    <t>7.9</t>
  </si>
  <si>
    <t>7.10</t>
  </si>
  <si>
    <t>7.11</t>
  </si>
  <si>
    <t>7.12</t>
  </si>
  <si>
    <t>7.14</t>
  </si>
  <si>
    <t>7.15</t>
  </si>
  <si>
    <t>7.16</t>
  </si>
  <si>
    <t>7.17</t>
  </si>
  <si>
    <t>7.18</t>
  </si>
  <si>
    <t>7.19</t>
  </si>
  <si>
    <t>7.20</t>
  </si>
  <si>
    <t>Materijal za brtvljenje navojnih cijevnih spojeva</t>
  </si>
  <si>
    <t>7.21</t>
  </si>
  <si>
    <t>Transport navedene opreme iz EU (specijalni transport posuda pod tlakom) na mjesto ugradnje</t>
  </si>
  <si>
    <t>7.22</t>
  </si>
  <si>
    <t>Nostrifikacija spremnika kod OIT-a (ovlašteno inspekcijsko tijelo za posude pod tlakom)</t>
  </si>
  <si>
    <t>7.23</t>
  </si>
  <si>
    <t>Tlačna proba cjevovoda zrakom ili dušikom na 3,0 bar u trajanju 10 min.</t>
  </si>
  <si>
    <t>7.24</t>
  </si>
  <si>
    <t>Ultrazvučno mjerenje količine plina - nivoa tekućine u boci i signiranje</t>
  </si>
  <si>
    <t>7.25</t>
  </si>
  <si>
    <t>Montaža opreme i materijala</t>
  </si>
  <si>
    <t>7.26</t>
  </si>
  <si>
    <t>7.27</t>
  </si>
  <si>
    <t>Ispitivanje zrakonepropusnosti štićenog prostora sukladno HRN EN 15004 normi - Poglavlje E (Door fan test) ili jednakovrijedno</t>
  </si>
  <si>
    <t>7.28</t>
  </si>
  <si>
    <t>Završno ispitivanje, puštanje u rad i obuka kadrova o rukovanju instalacijom i atestiranje od ovlaštene firme.</t>
  </si>
  <si>
    <t>7.29</t>
  </si>
  <si>
    <t>Projekt izvedenog stanja u 2 primjerka (str. )</t>
  </si>
  <si>
    <t>UKUPNO STROJARSKI RADOVI FAZA 2</t>
  </si>
  <si>
    <t>Opći uvjeti i napomene!</t>
  </si>
  <si>
    <t xml:space="preserve">Sve radove izvesti od kvalitetnog materijala prema opisu, detaljima, pismenim uputama, ali sve u okviru ponuđene jedinične cijene. Sve štete učinjene prigodom rada vlastitim ili tuđim radovima imaju se ukloniti na račun počinitelja. </t>
  </si>
  <si>
    <t>Svi nekvalitetni radovi imaju se otkloniti i zamijeniti ispravnim, bez ikakve odštete od strane investitora.</t>
  </si>
  <si>
    <t>Prije izvođenja radova obavezno sve dimenzije kontrolirati u naravi!</t>
  </si>
  <si>
    <t>Jedinične cijene primjenjivat će se na izvedene količine bez obzira u kojem postotku iste odstupaju od količine u troškovniku.</t>
  </si>
  <si>
    <t>Sve radove vezano uz napajanje opreme treba izvoditi s osobitom pozornošću, a imajući u vidu važnost besprekidnog rada aktivne mrežne opreme. U tu svrhu izvođač je dužan organizirati rad (ugradnja nove opreme, preseljenja postojeće opreme, rashlađivanje prostora (po potrebi mobilnim klima uređajem...) na način da se osigura neprekinuti rad aktivne opreme. U slučaju da je radove nemoguće izvesti bez kratkotrajnih prekida rada aktivne opreme, nužno je dobiti odobrenje investitora odnosno nadzornog inženjera kojim će se odobriti prikladno vrijeme i dopuštena duljina prekida rada.</t>
  </si>
  <si>
    <t>Demontaže električne opreme i električnih instalacija te izvođenje radova na njima izvoditi u beznaponskom stanju uz primjenjivanje pravila struke.</t>
  </si>
  <si>
    <t xml:space="preserve">PRIKLJUČCI GRAĐEVINE NA ELEKTROENERGETSKU MREŽU 
</t>
  </si>
  <si>
    <t>Dobava, polaganje u rov i spajanje napojnog kabela, od RASHLADNIKA-B  do GRO-M, zatim do RBD-B,  kabeli se polažu u postojeće cijevi
NYY-O 4x95 mm2 + NYY-J 1x50 mm2</t>
  </si>
  <si>
    <t xml:space="preserve">UKUPNO PRIKLJUČCI GRAĐEVINE NA ELEKTROENERGETSKU MREŽU 
</t>
  </si>
  <si>
    <t>BESPREKIDNA NAPAJANJA - UPS</t>
  </si>
  <si>
    <t>Dobava, doprema, ugradnja i puštanje u rad uređaja za besprekidno napajanje, jamstveni rok minimalno 3 godine</t>
  </si>
  <si>
    <t>UPS uređaj za neprekidno napajanje minimalne snage 50 kW, standardno sastavljen od trofaznog punoupravljivog ispravljača s korektorom snage i harmoničkih distorzija (EMI/RFI filtar), VF PWM - IGBT izmjenjivača mikroprocesorski upravljanog, LCD touch screen panela u boji za nadgledanje svih stanja UPS-a, ili ekrana u boji s tipkama,   punjača baterija, ulaznih i izlaznih prekidača, automatske statičke bypass sklopke, za paralelni redudantni rad po dva UPS uređaja minimalno sljedećih karakteristika:</t>
  </si>
  <si>
    <t>tehnologija: on-line, dvostruke konverzije - potpuno besprekidan</t>
  </si>
  <si>
    <t>monolitni ili modularan uređaj</t>
  </si>
  <si>
    <t>ulazni napon: 380/400/415 VAC, 
tri faze, N, PE</t>
  </si>
  <si>
    <t xml:space="preserve">tolerancija ulazne frekvencije: 50/60 Hz ± 10% </t>
  </si>
  <si>
    <t>izlazna frekvencija: 50 Hz</t>
  </si>
  <si>
    <t>IGBT ispravljač, PWM</t>
  </si>
  <si>
    <t>integrirana zaštita od unutarnjeg povratnog napona</t>
  </si>
  <si>
    <t>izlazni napon: 380, 400, 415 VAC, tri faze, N, PE</t>
  </si>
  <si>
    <t>statička stabilnost izlaznog napona: &lt; 1%</t>
  </si>
  <si>
    <t xml:space="preserve">distorzija izlaznog napona THD(u): </t>
  </si>
  <si>
    <t>&lt; 1% kod linearnog tereta</t>
  </si>
  <si>
    <t>&lt; 5% kod nelinearnog tereta</t>
  </si>
  <si>
    <t>učinkovitost - inteligentni način rada za optimizaciju performansi UPS-a u skladu s promjenama opterećenja (tereta) ili kvalitete napajanja</t>
  </si>
  <si>
    <t>double conversion mod, pri 100% opterećenja veći od 96%</t>
  </si>
  <si>
    <t>opterećenje na izmjenjivaču:</t>
  </si>
  <si>
    <t>10 min 102–110% tereta</t>
  </si>
  <si>
    <t>60 sec 111–125% tereta</t>
  </si>
  <si>
    <t xml:space="preserve">10 sec 126- 150% tereta </t>
  </si>
  <si>
    <t>sučelje za isklop u nuždi ( EPO )</t>
  </si>
  <si>
    <t>automatska regulacija napona</t>
  </si>
  <si>
    <t>PWM modulacija, mikroprocesorsko upravljanje</t>
  </si>
  <si>
    <t>zaštita od prenapona, smetnji i preopterećenja</t>
  </si>
  <si>
    <t>statički i ručni bypass, soft start</t>
  </si>
  <si>
    <t>beznaponski kontakti</t>
  </si>
  <si>
    <t>mogućnost programiranja digitalnih ulaza</t>
  </si>
  <si>
    <t>Software  za nadgledanje i upravljanje</t>
  </si>
  <si>
    <t>Komunikacija:</t>
  </si>
  <si>
    <t>Mini utor: 2 komunikacijska utora</t>
  </si>
  <si>
    <t>Serijski portovi: USB ili RS 232 ili RS485 ili jednakovrijedno</t>
  </si>
  <si>
    <t>Relejni izlaz/ulaz: 5 relejnih ulaza, 1 relejni izlaz</t>
  </si>
  <si>
    <t>SNMP adapter</t>
  </si>
  <si>
    <t>programska podrška shut-down računala (OS Win, Linux)</t>
  </si>
  <si>
    <t>inteligentno napajanje baterijama</t>
  </si>
  <si>
    <t xml:space="preserve">Dimenzije prostora predviđenog za smještaj UPS-a su VxŠxD = 2000x600x1100mm </t>
  </si>
  <si>
    <t>Nominalna autonomija minimalno 10 minuta kod 75% nazivnog opterećenja (nazivno opterećenje 50 kW)</t>
  </si>
  <si>
    <t>Doprema Ispitnog modula na lokaciju</t>
  </si>
  <si>
    <t>Spajanje Ispitnog modula na UPS spojnim kablovima</t>
  </si>
  <si>
    <t>Funkcionalno ispitivanje i testiranje rada UPS postrojenja u koracima opterećenja;</t>
  </si>
  <si>
    <t>Mjerenje opterećenja po fazama</t>
  </si>
  <si>
    <t>Mjerenje statičkih i dinamičkih karakteristika</t>
  </si>
  <si>
    <t xml:space="preserve">Odspajanje Ispitnog modula </t>
  </si>
  <si>
    <t>Otprema Ispitnog modula s lokacije</t>
  </si>
  <si>
    <t xml:space="preserve">Dostavljanje ispitnog izviješća </t>
  </si>
  <si>
    <t>Protokol ispitivanja</t>
  </si>
  <si>
    <t>Vizualna kontrola</t>
  </si>
  <si>
    <t xml:space="preserve">Testiranje sa 40% terete - udarno terećenje/rasterećenje </t>
  </si>
  <si>
    <t xml:space="preserve">Skokovito opterećenje (10,20,30,40,50,60,70,80,90,100%) rasterećenje </t>
  </si>
  <si>
    <t xml:space="preserve">Testiranje sa  80% tereta  (skokovito opterećenje) </t>
  </si>
  <si>
    <t>UKUPNO BESPREKIDNA NAPAJANJA - UPS</t>
  </si>
  <si>
    <t>RAZDJELNICI</t>
  </si>
  <si>
    <t>U stavkama razdjelnika obuhvaćeno je:</t>
  </si>
  <si>
    <t>Izrada dobava i doprema na gradilište razdjelnika,
sukladno HRN EN 61439 ili jednakovrijedno</t>
  </si>
  <si>
    <t>Ugradnja (montaža) razdjelnika te spajanje razdjelnika.</t>
  </si>
  <si>
    <t>Dobava, ugradnja i spajanje sve potrebne i specificirane opreme.</t>
  </si>
  <si>
    <t>Razdjelnik s vratima i odgovarajućom bravom te eventualno s otvorom prekrivenim pleksiglasom za očitanje brojila.</t>
  </si>
  <si>
    <t>Razvodne ploče energetskog i upravljačkog i dijela moraju biti fizički odvojene (dva ormara ili jedan ormar s fizičkom pregradom).</t>
  </si>
  <si>
    <t>Ugraditi potrebne uvodnice, stezaljke, oznake, natpisne pločice.</t>
  </si>
  <si>
    <t>Izvesti kompletno ožičenje razdjelnika.</t>
  </si>
  <si>
    <t>Postaviti oznake na krajeve vodiča (kod stezaljki) .</t>
  </si>
  <si>
    <t>Svi razdjelnici i paneli moraju imati sabirnicu nule i sabirnicu zemlje. Pod jednu stezaljku smije se postaviti samo jedan vodič.</t>
  </si>
  <si>
    <t>Automatski osigurači (zaštitne sklopke) moraju biti za rasklopne struje minimalno Ik3=10kA.</t>
  </si>
  <si>
    <t>Sabirnice i prekidači moraju biti za rasklopnu struju definiranu kod pojedinog razdjelnika</t>
  </si>
  <si>
    <t>Automatski osigurači moraju imati karakteristiku okidanja B ili C (vidi shemu).</t>
  </si>
  <si>
    <t>Vrstu elemenata birati tako da se mogu montirati na DIN nosač, da su modularni širine modula 17,5 mm. Vidljivi dio elemenata mora biti visine kao automatski osigurač (45mm).</t>
  </si>
  <si>
    <t>Kod ugradnje, razdjelnik zaštititi tako da se ne ošteti kod žbukanja i farbanja zida.</t>
  </si>
  <si>
    <t>Uz razdjelnik isporučiti shemu izvedenog stanja. Shemu postaviti u najlon vrećicu u odgovarajuću pregradu (nosač sheme).</t>
  </si>
  <si>
    <t>Razdjelnik mora imati ime proizvođača, tvornički broj i oznaku prema nacrtu.</t>
  </si>
  <si>
    <t>Natpisne pločice su s trajno ugraviranim natpisom</t>
  </si>
  <si>
    <t>Razdjelnik +GRO</t>
  </si>
  <si>
    <t>ORMAR:</t>
  </si>
  <si>
    <t>Džep za dokumentaciju A4</t>
  </si>
  <si>
    <t>OPREMA:</t>
  </si>
  <si>
    <t>Tropolni rastavljač-osigurač 400A, ugradnja na temeljnu ploču</t>
  </si>
  <si>
    <t>Uložak visokoučinskih osigurača veličine 02 gG-gL, 250A</t>
  </si>
  <si>
    <t>Uložak visokoučinskih osigurača veličine 02 gG-gL, 160A</t>
  </si>
  <si>
    <t>Redne stezaljke - prema shemama</t>
  </si>
  <si>
    <t>Vodiči, stopice, kanali i ostali pomoćni materijal</t>
  </si>
  <si>
    <t>Doprema, unošenje i povezivanje ormara kablovima na objektu, sa ispitivanjem i izdavanjem atesta:</t>
  </si>
  <si>
    <t>UKUPNO  +GRO</t>
  </si>
  <si>
    <t>3.2</t>
  </si>
  <si>
    <t>Razdjelnik +RBD-A</t>
  </si>
  <si>
    <t>BAKRENE SABIRNICE:</t>
  </si>
  <si>
    <t>Bakrena sabirnica Cu 30x10mm</t>
  </si>
  <si>
    <t>Tropolni rastavljač-osigurač 160A, ugradnja na temeljnu ploču</t>
  </si>
  <si>
    <t>Uložak visokoučinskih osigurača veličine 00 gG-gL, 125A</t>
  </si>
  <si>
    <t>Uložak visokoučinskih osigurača veličine 000 gG-gL, 100A</t>
  </si>
  <si>
    <t>Uložak visokoučinskih osigurača veličine 000 gG-gL, 63A</t>
  </si>
  <si>
    <t>Tropolni+N odvodnik prenapona tip 1+2, 50 kA, sa preklopnim kontaktom ta signalizaciju dotrajalosti, Iimp (10/350) 12.5 kA, Uc 275 V</t>
  </si>
  <si>
    <t>Naponski okidač; okvir 125A, 160A, 225A, 250A;  220...240 VAC-220...250 VDC</t>
  </si>
  <si>
    <t>Pomoćni kontakt 2Q+1SY</t>
  </si>
  <si>
    <t>Tipkalo gljiva za isključenje u slučaju nužde, 1NO+1NC, 230VAC otpuštanje zakretom</t>
  </si>
  <si>
    <t>Minijaturni pomoćni relej sa 4 preklopiva kontakta, In=6A - 230VAC</t>
  </si>
  <si>
    <t>Podnožje pomoćnog minijaturnog releja sa 2 ili 4 preklopiva kontakta</t>
  </si>
  <si>
    <t>Minijaturni pomoćni relej sa 4 preklopiva kontakta, In=6A - 24VDC</t>
  </si>
  <si>
    <t xml:space="preserve">Tropolni nosač cilindričnog niskonaponskog osigurača 10,3×38mm </t>
  </si>
  <si>
    <t>Cilindrični osigurač gG 6A</t>
  </si>
  <si>
    <t>Cilindrični osigurač gG 20A</t>
  </si>
  <si>
    <t>Relej za nadzor napona i faza 3x400VAC s dva preklopna kontakta</t>
  </si>
  <si>
    <t>Redna stezaljka sa osiguračem 2A</t>
  </si>
  <si>
    <t>Jednopolna+N kombinirana zaštitna sklopka C6/30mA</t>
  </si>
  <si>
    <t>Jednopolna+N kombinirana zaštitna sklopka C10/30mA</t>
  </si>
  <si>
    <t>Jednopolna+N kombinirana zaštitna sklopka B16/30mA</t>
  </si>
  <si>
    <t>Kombinirana zaštitna sklopka 25A/30mA, 4p</t>
  </si>
  <si>
    <t>Kombinirana zaštitna sklopka 16A/30mA, 4p</t>
  </si>
  <si>
    <t>Tropolni nosač sabirnica 60mm, max 630A</t>
  </si>
  <si>
    <t>Z bočni poklopac nosača sabirnica 60mm</t>
  </si>
  <si>
    <t>Dvopolni nosač sabirnica N i PE, max 630A</t>
  </si>
  <si>
    <t>Priključna kutija + umetak (žuta) za prihvat napojnih kablova 16-185mmq, širine 108mm</t>
  </si>
  <si>
    <t>Lampa za rasvjetu ormara</t>
  </si>
  <si>
    <t>Kranja sklopka sa konektorom</t>
  </si>
  <si>
    <t>Servisna utičnica 230VAC - DIN - 2P+PE - 16A</t>
  </si>
  <si>
    <t>Servisna utičnica 400VAC - DIN - 3P+N+PE - 16A</t>
  </si>
  <si>
    <t>Termostat za ventilator 1NO,230VAC</t>
  </si>
  <si>
    <t>Signalna lampica zelena</t>
  </si>
  <si>
    <t>Držač LED lampice</t>
  </si>
  <si>
    <t>LED lampica bijela 24VAC</t>
  </si>
  <si>
    <t>Nosač natpisne pločice</t>
  </si>
  <si>
    <t>Natpisna pločica</t>
  </si>
  <si>
    <t>Tipkalo bijelo 1NO+1NC</t>
  </si>
  <si>
    <t>Sklopka s ključem 0-1, 16A</t>
  </si>
  <si>
    <t>Tropolni niskonaponski strujni prekidač 100A prekidne moći 50kA s termomagnetskom zaštitnom jedinicom TMD</t>
  </si>
  <si>
    <t>Pomoćni kontakt 2Q+1SY,  2Q+1SY 250 V XT1..XT4 F/P</t>
  </si>
  <si>
    <t>Jednopolni nosač cilindričnog niskonaponskog osigurača 10,3×38mm</t>
  </si>
  <si>
    <t>Ispravljač 230VAC/24VDC, 5A</t>
  </si>
  <si>
    <t>Dummy Coupler Module</t>
  </si>
  <si>
    <t>Izrada programske aplikacije PLC opreme</t>
  </si>
  <si>
    <t>Izrada uputa i dokumentacije za korištenje razvodnog ormara i PLC opreme</t>
  </si>
  <si>
    <t>Ethernet switch - 12 portni</t>
  </si>
  <si>
    <t>Prenaponska zaštita za analogne signale</t>
  </si>
  <si>
    <t>UKUPNO +RBD-A:</t>
  </si>
  <si>
    <t>3.3</t>
  </si>
  <si>
    <t>Razdjelnik +RBD-B</t>
  </si>
  <si>
    <t>Četveropolni niskonaponski strujni prekidač 160A prekidne moći 50kA s elektroničkom zaštitnom jedinicom Ekip LS/I,  In=160A 4pFF InN=100%</t>
  </si>
  <si>
    <t>Tropolni rastavljač-osigurač 250A, ugradnja na sabirnički sustav 60mm, A60/85-A-3BC</t>
  </si>
  <si>
    <t>Uložak visokoučinskih osigurača veličine 1 gG-gL, 160A</t>
  </si>
  <si>
    <t>Uložak visokoučinskih osigurača veličine 1 gG-gL, 80A</t>
  </si>
  <si>
    <t>Relej za nadzor napona i faza 3x400VAC sa dva preklopna kontakta</t>
  </si>
  <si>
    <t xml:space="preserve">Redna stezaljka sa osiguračem 2A </t>
  </si>
  <si>
    <t>Sklopka sa ključem 0-1, 16A</t>
  </si>
  <si>
    <t>Tropolni niskonaponski strujni prekidač 100A prekidne moći 50kA sa termomagnetskom zaštitnom jedinicom TMD</t>
  </si>
  <si>
    <t xml:space="preserve">Jednopolni nosač cilindričnog niskonaponskog osigurača 10,3×38mm </t>
  </si>
  <si>
    <t>Prenaponska zaštita za analaogne signale</t>
  </si>
  <si>
    <t xml:space="preserve">Tropolni nosač cilindričnog niskonaponskog osigurača 14×51mm </t>
  </si>
  <si>
    <t>Cilindrični osigurač gG 25A</t>
  </si>
  <si>
    <t>Tropolni nosač cilindričnog niskonaponskog osigurača 14×51mm</t>
  </si>
  <si>
    <t>Cilindrični osigurač gG 32A</t>
  </si>
  <si>
    <t>Jednopolna+N kombinirana zaštitna sklopka B10/30mA</t>
  </si>
  <si>
    <t>Jednopolna+N kombinirana zaštitna sklopka C16/30mA</t>
  </si>
  <si>
    <t>Doprema, unošenje i povezivanje ormara kablovima na objektu, sa ispitivanjem i izdavanjem atesta.</t>
  </si>
  <si>
    <t>UKUPNO +RBD-B</t>
  </si>
  <si>
    <t>UKUPNO RAZDJELNICI</t>
  </si>
  <si>
    <t>KABELSKE STAZE I KABELI</t>
  </si>
  <si>
    <t>Dobava i montaža perforirane, vruće cinčane kabelske police uključivo s poklopcima niže specificiranih dimenzija i nosivosti s integriranom spojnicom i izjednačenjem potencijala, uključujući zidne ili stropne nosače.</t>
  </si>
  <si>
    <t>Stavkama je obuhvaćena dobava elemenata, doprema na gradilište, razmjeravanje, rezanje , priprema podloge za montažu i montaža elemenata.</t>
  </si>
  <si>
    <t>Za horizontalna i vertikalna skretanja te račvanja koristiti tipske tvorničke elemente. Spajanje izvoditi sa tipskim tvorničkim elementima. U dužnom metru staze uključeni su svi potrebni elementi, vijci i tiple, konzole, ovjesni pribor, a prema potrebnoj nosivosti!
kabele u  kanalima uredno složiti, a na vertikalnim spustevima propisno pričvrstiti.</t>
  </si>
  <si>
    <t>4.1.1</t>
  </si>
  <si>
    <t>š x v = 50 x 30 mm; 
nosivost 1,5 kN/m kod razmaka nosača 1,5m</t>
  </si>
  <si>
    <t>4.1.2</t>
  </si>
  <si>
    <t>š x v = 100 x 60 mm; 
nosivost 1,5 kN/m kod razmaka nosača 1,5m</t>
  </si>
  <si>
    <t>4.1.3</t>
  </si>
  <si>
    <t>š x v = 200 x 60 mm; 
nosivost 1,5 kN/m kod razmaka nosača 1,5m</t>
  </si>
  <si>
    <t>4.1.4</t>
  </si>
  <si>
    <t>rebrasta savitljiva cijev fi 110 mm</t>
  </si>
  <si>
    <t>4.1.5</t>
  </si>
  <si>
    <t>rebrasta savitljiva cijev fi 75 mm</t>
  </si>
  <si>
    <t>4.2</t>
  </si>
  <si>
    <t xml:space="preserve">Dobava i montaža vruće cinčanih kabelskih ljestvi širine 400 mm, visine 60 mm, obračun po dužnom metru, uključujući vijke, tiple, rasteretne obujmice i nosače. </t>
  </si>
  <si>
    <t>4.3</t>
  </si>
  <si>
    <t>Izvedba napojnih uzemljenja pocinčanih staza vodičem P-Y-16mm2</t>
  </si>
  <si>
    <t>4.4</t>
  </si>
  <si>
    <t>Dobava i polaganje kabela u zaštitne cijevi, obujmice ili na kabelske trase. Uvod kabela u razdjelnik, električko spajanje kabela (izrada zaglavaka), za kabele glavnog energetskog razvoda. Uključene odgovarajuće stopice, obujmice za mehaničko rasterećenje kabela na usponskim trasama i u razdjelniku, kao  i sav ostali pribor</t>
  </si>
  <si>
    <t>4.4.1</t>
  </si>
  <si>
    <t>NYY 4x95mm2+NYY 1x50mm2</t>
  </si>
  <si>
    <t>4.4.2</t>
  </si>
  <si>
    <t>NYY 4x70mm2+NYY 1x35mm2</t>
  </si>
  <si>
    <t>4.4.3</t>
  </si>
  <si>
    <t>NYY 5x35mm2</t>
  </si>
  <si>
    <t>4.4.4</t>
  </si>
  <si>
    <t>NYY 5x25mm2</t>
  </si>
  <si>
    <t>4.4.5</t>
  </si>
  <si>
    <t>NYY 5x16mm2</t>
  </si>
  <si>
    <t>4.4.6</t>
  </si>
  <si>
    <t>NYY 5x6mm2</t>
  </si>
  <si>
    <t>4.4.7</t>
  </si>
  <si>
    <t>NYY 5x4mm2</t>
  </si>
  <si>
    <t>4.4.8</t>
  </si>
  <si>
    <t>NYY 5x2,5 mm2</t>
  </si>
  <si>
    <t>4.4.9</t>
  </si>
  <si>
    <t>NYY 3x2,5 mm2</t>
  </si>
  <si>
    <t>4.4.10</t>
  </si>
  <si>
    <t>NYY 3x1,5 mm2</t>
  </si>
  <si>
    <t>4.4.11</t>
  </si>
  <si>
    <t>NYY 2x2,5 mm2</t>
  </si>
  <si>
    <t>4.4.12</t>
  </si>
  <si>
    <t>NYY 7x1,5 mm2</t>
  </si>
  <si>
    <t>4.4.13</t>
  </si>
  <si>
    <t xml:space="preserve">NHXH E90 - 7x1,5 mm2 </t>
  </si>
  <si>
    <t>4.4.14</t>
  </si>
  <si>
    <t xml:space="preserve">NHXH E90 - 5x1,5 mm2 </t>
  </si>
  <si>
    <t>4.4.15</t>
  </si>
  <si>
    <t xml:space="preserve">NHXH E90 - 3x2,5 mm2 </t>
  </si>
  <si>
    <t>4.4.16</t>
  </si>
  <si>
    <t xml:space="preserve">NHXH E90 - 3x1,5 mm2 </t>
  </si>
  <si>
    <t>4.4.17</t>
  </si>
  <si>
    <t xml:space="preserve">YSLY 4x1,5 mm2 </t>
  </si>
  <si>
    <t>4.4.18</t>
  </si>
  <si>
    <t xml:space="preserve">LiYCY 4x1,5 mm2 </t>
  </si>
  <si>
    <t>4.5</t>
  </si>
  <si>
    <t>Dobava, montaža i spajanje tipkala za isklop u nuždi s jednim NO kontaktom</t>
  </si>
  <si>
    <t>4.6</t>
  </si>
  <si>
    <t>4.6.1</t>
  </si>
  <si>
    <t>S-PSC promjera DN 20 mm</t>
  </si>
  <si>
    <t>4.6.2</t>
  </si>
  <si>
    <t>S-PSC promjera DN 25 mm</t>
  </si>
  <si>
    <t>4.6.3</t>
  </si>
  <si>
    <t>S-PSC promjera DN 32 mm</t>
  </si>
  <si>
    <t>UKUPNO KABELSKE STAZE I KABELI</t>
  </si>
  <si>
    <t>RASVJETA</t>
  </si>
  <si>
    <t>UKUPNO RASVJETA</t>
  </si>
  <si>
    <t xml:space="preserve">PRIKLJUČNICE I PRIKLJUČCI </t>
  </si>
  <si>
    <t>U svaku stavku potrebno je predvidjeti dobavu, montažu, spajanje i funkcionalno ispitivanje. U cijenu uračunati sitni montažni materijal te ostali potrebni pribor i odgovarajuće ateste.</t>
  </si>
  <si>
    <t>6.1</t>
  </si>
  <si>
    <t>Dobava montaža i spajanje instalacijskih priključnica i prekidača za podžbuknu montažu, komplet s instalacijskim kutijama, montažnim okvirima, ukrasnim okvirima i ugrađenim modulima:</t>
  </si>
  <si>
    <t>6.1.1</t>
  </si>
  <si>
    <t>Montažna kutija, fi60 mm, za p/Ž ugradnju</t>
  </si>
  <si>
    <t>6.1.2</t>
  </si>
  <si>
    <t>Priključnica 1F, schuko, p/ž</t>
  </si>
  <si>
    <t>6.1.3</t>
  </si>
  <si>
    <t>Priključnica 1F, schuko, dvostruka, 4M, p/ž</t>
  </si>
  <si>
    <t>6.2</t>
  </si>
  <si>
    <t>Spajanje napajanja i upravljanja strojarske opreme za grijanje i hlađenje:</t>
  </si>
  <si>
    <t>6.2.1</t>
  </si>
  <si>
    <t>- montaža i spajanje termostata  (isporuka - izvođač strojarskih instalacija)</t>
  </si>
  <si>
    <t>6.3</t>
  </si>
  <si>
    <t xml:space="preserve">Električno spajanje protupožarnih zaklopki </t>
  </si>
  <si>
    <t>6.4</t>
  </si>
  <si>
    <t xml:space="preserve">Ostali sitni spojni montažni materijal i pribor </t>
  </si>
  <si>
    <t xml:space="preserve">UKUPNO PRIKLJUČNICE I PRIKLJUČCI </t>
  </si>
  <si>
    <t>EKM</t>
  </si>
  <si>
    <t>Dobava i montaža komunikacijskog/poslužiteljskog razdjelnika, jamstveni rok minimalno 3 godine</t>
  </si>
  <si>
    <t>· samostojeći, za ugradnju komunikacijske/poslužiteljske opreme</t>
  </si>
  <si>
    <t>· vanjskih dimenzija 700± 50 mm x 1050± 50 mm (ŠxD)</t>
  </si>
  <si>
    <t>· korisna visina za ugradnju opreme min. 42U</t>
  </si>
  <si>
    <t>· podesiva prednja okomita montažna šina, podesiva dubina ugradnje, pristup kablovima</t>
  </si>
  <si>
    <t>· prošireno upravljanje kabelima, olakšava upravljanje nadzemnim kablovima, olakšava nadzemnu distribuciju energije, olakšava upravljanje stražnjim / okomitim kabelima</t>
  </si>
  <si>
    <t>· numerirane U položaje, optimiziranu dubinu, odredbe o zaštitnom uzemljenju</t>
  </si>
  <si>
    <t>· izvedba s perforiranim jednostrukim vratima sprijeda te perforiranim dvostrukim vratima straga, s bočnim vertikalnim vodilicama kablova sprijeda za TK dio</t>
  </si>
  <si>
    <t>· podijeljena stražnja vrata, strukturna stabilnost, montaža bez alata</t>
  </si>
  <si>
    <t>· prozračna vrata sa skalabilnim opcijama hlađenja, okomitim montažnim ogradama s rupama odnosno prema tehničkom rješenju dobavljača opreme</t>
  </si>
  <si>
    <t xml:space="preserve">   · mogućnost premještanja strane otvaranja prednjih vrata</t>
  </si>
  <si>
    <t>· zaključavanje prednjih i stražnjih stranica razdjelnika</t>
  </si>
  <si>
    <t>· s prednjim i stražnjim nosačima za ugradnju 19” opreme</t>
  </si>
  <si>
    <t>· mogućnost uvoda kabela i kroz krov i kroz pod</t>
  </si>
  <si>
    <t>·krov s više širokih uvodnica / rupa za kabele dovoljne širine za prolaz konektora,
 i ti otvori trebaju biti po obodima kako bi krov bilo moguće zamijeniti ili nadograditi čak i kada su kabeli instalirani</t>
  </si>
  <si>
    <t>·na vrhu ormara trebaju biti predviđene revizije za prolaz kablova koje se mogu otvoriti i zatvoriti prema potrebi</t>
  </si>
  <si>
    <t>· s prostorom za vertikalnu bočnu ugradnju jedinica za distribuciju el. energije (PDU) s prednje i sa stražnje strane  pri čemu se ne smije zauzimati prostor za smještaj poslužitelja (zero unit)</t>
  </si>
  <si>
    <t>·  lako podesiva dubina vertikalnih 19“ nosača (s oznakama dubine po horizontalnim nosačima)</t>
  </si>
  <si>
    <t>· instalacija uzemljenja</t>
  </si>
  <si>
    <t xml:space="preserve">   · razdjelnik se isporučuje sastavljen i kompletno uzemljen (stranice, krov,  prednja i stražnja vrata) te s stabilizatorima za stabilizaciju razdjelnika</t>
  </si>
  <si>
    <t>· s po 4 kom. kaveznih matica i vijaka po 1U visine</t>
  </si>
  <si>
    <t>· s elementima za označavanje, ispisom oznaka te označavanjem razdjelnika i visinskih pozicija na 19" nosačima (oznake moraju biti otporne na prašinu i vlagu)</t>
  </si>
  <si>
    <t>Dobava i ugradnja jedinice za vertikalnu distribuciju el. energije (PDU), jamstveni rok minimalno 3 godine</t>
  </si>
  <si>
    <t>· za bočnu vertikalnu ugradnju u razdjelnike opisane pod stavkom 1</t>
  </si>
  <si>
    <t>· sustav s 3-faznim ulazom, s priključcima za napajanje aktivnih uređaja i LCD prikazom mjerenja struje snage,napona i potrošnje u kWh.</t>
  </si>
  <si>
    <t>· s elementima za ugradnju</t>
  </si>
  <si>
    <t>· s elementima za označavanje, ispisom oznaka i označavanjem priključne letve (oznake moraju biti otporne na prašinu i vlagu)</t>
  </si>
  <si>
    <t>Dobava i montaža police za 19" komunikacijski razdjelnik
 - dubine 350 mm
 - visine max 1U
 - s elementima za ugradnju</t>
  </si>
  <si>
    <t>Dobava i ugradnja elemenata za horizontalno vođenje kabela
  - visine 1U, za ugradnju u 19" razdjelnik
 - s min 4 prstena za vođenje kabela min dimenzije 100x40 mm
 - za vođenje min 48 prespojnih kabela
 - s elementima za ugradnju</t>
  </si>
  <si>
    <t>Dobava i ugradnja šuko naponske prespojne letve
 - za ugradnju u 19" razdjelnik, bez ugrađenog prekidača 
 - 16A/230V, min 7x 230V šuko priključaka
 - s ugrađenom prenaponskom zaštitom tip III</t>
  </si>
  <si>
    <t xml:space="preserve">Dobava i ugradnja 19" 48-port gigabit ethernet switch, web managed, jamstveni rok minimalno 3 godine </t>
  </si>
  <si>
    <t xml:space="preserve">Dobava i montaža svjetlovodnog prespojnog panela, jamstveni rok minimalno 3 godine </t>
  </si>
  <si>
    <t>·       za ugradnju do 24 dvostrukih (engl. Duplex) LC/LC prespojnika</t>
  </si>
  <si>
    <t>·       za ugradnju u 19" razdjelnik, visine 1U</t>
  </si>
  <si>
    <t>·       s splice kazetama</t>
  </si>
  <si>
    <t>·       s ladicom za prihvat svjetlovodnih kabela i s poklopcem</t>
  </si>
  <si>
    <t>·       s uvodnicima kabela, elementima za vođenje svjetlovodnih kabela, plastičnim vezicama i ostalom potrebnom opremom</t>
  </si>
  <si>
    <t>·       s elementima za označavanje, s tiskanim ispisom oznaka i označavanjem prespojnog panela i svakog priključnog mjesta (oznake moraju biti otporne na prašinu i vlagu)</t>
  </si>
  <si>
    <r>
      <t>Dobava i polaganje jednomodnog (</t>
    </r>
    <r>
      <rPr>
        <i/>
        <sz val="9"/>
        <rFont val="Arial"/>
        <family val="2"/>
      </rPr>
      <t>engl. Singlemode</t>
    </r>
    <r>
      <rPr>
        <sz val="9"/>
        <rFont val="Arial"/>
        <family val="2"/>
      </rPr>
      <t xml:space="preserve">) svjetlovodnog kabela s 24 niti </t>
    </r>
  </si>
  <si>
    <t>·       izvedba za vanjsko i unutrašnje polaganje</t>
  </si>
  <si>
    <t>·      9/125 µm</t>
  </si>
  <si>
    <t>·       OS2 kategorije prema normama HRN EN 50173:1, G652D ili jednakovrijedno</t>
  </si>
  <si>
    <t>·       "tight buffer" i  "breakout" izvedba</t>
  </si>
  <si>
    <t>·       samogasivi, bez halogena (LSOH), usklađena tehnička specifikacija HRN EN 50575:2014+A1:2016 (Dca - s2, d2, a1, bez opasnih tvari) ili jednakovrijedno</t>
  </si>
  <si>
    <t>·       požarne otpornosti (engl. Fire Rating) prema EN 60332-1 ili jednakovrijedno</t>
  </si>
  <si>
    <t>·       mehaničke karakteristike i utjecaji okoline na kabel definirani su prema normama EN 18700, IEC 60794-2 i IEC 60794-3 (EN 187100) ili jednakovrijedno</t>
  </si>
  <si>
    <t>·       s označavanjem na oba kraja naljepnicama otpornim na vlagu i prljavštinu, s tiskanim ispisom oznaka</t>
  </si>
  <si>
    <t>Dobava i montaža jednomodnog (engl. Singlemode) svjetlovodnog LC/UPC konektora ili završetka za svjetlovodni kabel s tvornički konektiranim LC/UPC konektorima (eng. Pig tail)</t>
  </si>
  <si>
    <t>Dobava i montaža Duplex LC/LC UPC jednomodnog prespojnika za ugradnju u svjetlovodni prespojni panel</t>
  </si>
  <si>
    <r>
      <t>Dobava i polaganje višemodnog (</t>
    </r>
    <r>
      <rPr>
        <i/>
        <sz val="9"/>
        <rFont val="Arial"/>
        <family val="2"/>
      </rPr>
      <t>engl. Multimode</t>
    </r>
    <r>
      <rPr>
        <sz val="9"/>
        <rFont val="Arial"/>
        <family val="2"/>
      </rPr>
      <t>) svjetlovodnog kabela s 24 niti</t>
    </r>
  </si>
  <si>
    <t>·       50/125 µm</t>
  </si>
  <si>
    <t>·       OM4 kategorije prema normi HRN EN 50173:1 ili jednakovrijedno</t>
  </si>
  <si>
    <t>·       "Loose tube" izvedba</t>
  </si>
  <si>
    <r>
      <t>·       požarne otpornosti (</t>
    </r>
    <r>
      <rPr>
        <i/>
        <sz val="9"/>
        <rFont val="Arial"/>
        <family val="2"/>
      </rPr>
      <t>engl. Fire Rating</t>
    </r>
    <r>
      <rPr>
        <sz val="9"/>
        <rFont val="Arial"/>
        <family val="2"/>
      </rPr>
      <t>) prema EN 60332-1 ili jednakovrijedno</t>
    </r>
  </si>
  <si>
    <t>7.13</t>
  </si>
  <si>
    <r>
      <t>Dobava i polaganje višemodnog (</t>
    </r>
    <r>
      <rPr>
        <i/>
        <sz val="9"/>
        <rFont val="Arial"/>
        <family val="2"/>
      </rPr>
      <t>engl. Multimode</t>
    </r>
    <r>
      <rPr>
        <sz val="9"/>
        <rFont val="Arial"/>
        <family val="2"/>
      </rPr>
      <t>) svjetlovodnog kabela s 48 niti</t>
    </r>
  </si>
  <si>
    <t>Dobava i montaža višednomodnog (engl. Multimode) svjetlovodnog LC/UPC konektora ili završetka za svjetlovodni kabel s tvornički konektiranim LC/UPC konektorima (eng. Pig tail)</t>
  </si>
  <si>
    <t>Dobava i montaža Duplex LC/LC UPC višemodnog prespojnika za ugradnju u svjetlovodni prespojni panel</t>
  </si>
  <si>
    <t>Priprema kabela 24 ili 48 niti za spajanje</t>
  </si>
  <si>
    <t>Spajanje (eng. splice) niti u prespojnom panelu</t>
  </si>
  <si>
    <t xml:space="preserve">Dobava i montaža kućišta modularnog prespojnog panela </t>
  </si>
  <si>
    <t>·           za ugradnju do 48 x RJ45 priključaka</t>
  </si>
  <si>
    <t>Dobava i polaganje 4 paričnog FTP Cat.7 kabela 4*2*23AWG.</t>
  </si>
  <si>
    <t xml:space="preserve">·       samogasivi, bez halogena (LSOH), usklađena tehnička specifikacija HRN EN 50575:2014+A1:2016 (Eca, bez opasnih tvari) ili jednakovrijedno </t>
  </si>
  <si>
    <t>Dobava i montaža FTP RJ45 modula Cat.7</t>
  </si>
  <si>
    <r>
      <t>·       neoklopljeni RJ45 modul (</t>
    </r>
    <r>
      <rPr>
        <i/>
        <sz val="9"/>
        <rFont val="Arial"/>
        <family val="2"/>
      </rPr>
      <t>engl. Jack</t>
    </r>
    <r>
      <rPr>
        <sz val="9"/>
        <rFont val="Arial"/>
        <family val="2"/>
      </rPr>
      <t>)</t>
    </r>
  </si>
  <si>
    <t>·       s nabacivanjem parica kabela</t>
  </si>
  <si>
    <t>Mjerenje i izdavanje certifikata o izvršenom mjerenju kvalitete instaliranih FTP veza
  - sukladnost izmjerenih vrijednosti s vrijednostima prema normi ISO/IEC 11801:2002 za "Class E", odnosno TIA/EIA 568-B.1:2001 za cat. 7 "Permanent Link" ili jednakovrijedno
  - mjerenja obaviti prema zahtjevima iz norme HRN EN 50346 ili jednakovrijedno
  - rezultate dostaviti u elektroničkom obliku s odgovarajućim oznakama i izračunom ukupne duljine izmjerenih kabela</t>
  </si>
  <si>
    <t>Mjerenje i izdavanje certifikata o izvršenom mjerenju kvalitete instaliranih jednomodnih svjetlovodnih vlakana. Jednomodno svjetlovodno vlakno smatra se ispravnim i spremnim za primopredaju ukoliko je ukupno gušenje („total loss“) pojedinog vlakna manje ili jednako vrijednosti od 2.0 dB na valnoj duljini od 1310 i 1550 nm što se dokazuje na sljedeći način:
1) ukupno gušenje i duljinu trase je potrebno dokazati prilaganjem mjernih rezultata, posebno za valnu duljinu 1310nm a posebno za 1550 nm, mjereno sa obje strane vlakna;
2) mjerenja ne smiju biti starija od 10 dana od dana primopredaje;
3) mjerenja treba obaviti koristeći mjerni uređaj OTDR koji mora biti kalibriran što je potrebno dokazati prilaganjem certifikata o umjeravanju instrumenta, ne starijeg od 24 mjeseci od dana mjerenja;  
4) rezultati mjerenja se prilažu u digitalnom obliku (.pdf) i u izvornom formatu proizvođača uređaja;
5) konektori na optičkom prespojnom panelu ne smiju biti oštećeni ili onečišćeni, što će Izvršitelj provjeriti pregledom konektora video inspekcijskom sondom te će rezultate priložiti Izvršitelju u digitalnom obliku (.pdf i .jpeg i/ili .png)</t>
  </si>
  <si>
    <t>6) Naručitelj/Nadzor ima pravo izvršiti provjeru mjerenja vlastitim OTDR uređajem i pregled konektora vlastitom video inspekcijskom sondom te ih usporediti sa onima koje je priložio Izvršitelj, a u slučaju odstupanja od specificiranoga zatražiti popravak te ponovno mjerenje i pregled konektora od strane Izvršitelja.</t>
  </si>
  <si>
    <t>Mjerenje i izdavanje certifikata o izvršenom mjerenju kvalitete instaliranih višemodnih svjetlovodnih vlakana. Višemodno svjetlovodno vlakno smatra se ispravnim i spremnim za primopredaju ukoliko je ukupno gušenje („total loss“) pojedinog vlakna manje ili jednako vrijednosti od 2.0 dB na valnoj duljini od 850 i 1300 nm što se dokazuje na sljedeći način:
1) ukupno gušenje i duljinu trase je potrebno dokazati prilaganjem mjernih rezultata, posebno za valnu duljinu 850nm a posebno za 1300 nm, mjereno sa obje strane vlakna;
2) mjerenja ne smiju biti starija od 10 dana od dana primopredaje;
3) mjerenja treba obaviti koristeći mjerni uređaj OTDR koji mora biti kalibriran što je potrebno dokazati prilaganjem certifikata o umjeravanju instrumenta, ne starijeg od 24 mjeseci od dana mjerenja;  
4) rezultati mjerenja se prilažu u digitalnom obliku (.pdf) i u izvornom formatu proizvođača uređaja;
5) konektori na optičkom prespojnom panelu ne smiju biti oštećeni ili onečišćeni, što će Izvršitelj provjeriti pregledom konektora video inspekcijskom sondom te će rezultate priložiti Izvršitelju u digitalnom obliku (.pdf i .jpeg i/ili .png)</t>
  </si>
  <si>
    <t>Dobava i montaža mrežne kabelske police, vruće cinčane, promjera žice 4,8 mm i nosivosti 0,9 kN/m kod razmaka nosača 1 m. niže specificiranih dimenzija, s integriranom spojnicom i izjednačenjem potencijala, uključujući zidne ili stropne nosače.</t>
  </si>
  <si>
    <t>7.24.1</t>
  </si>
  <si>
    <t>š  x v = 100 x 60 mm</t>
  </si>
  <si>
    <t>7.24.2</t>
  </si>
  <si>
    <t>š  x v = 200 x 60mm</t>
  </si>
  <si>
    <t>7.24.3</t>
  </si>
  <si>
    <t>š  x v = 600 x 60 mm</t>
  </si>
  <si>
    <t>Izdavanje certifikata o izvršenom mjerenju otpora uzemljenja za razdjelnike</t>
  </si>
  <si>
    <t>UKUPNO EKM</t>
  </si>
  <si>
    <t>8.</t>
  </si>
  <si>
    <t>SUSTAV DOJAVE POŽARA</t>
  </si>
  <si>
    <t>8.1</t>
  </si>
  <si>
    <t>Prije ugradnje nove vatrodojave u Trezor sale demontirati zaostatke postojeće opreme koja je još uvijek u prostoru zahvata Trezor sala.</t>
  </si>
  <si>
    <t>8.2</t>
  </si>
  <si>
    <t>8.2.1</t>
  </si>
  <si>
    <t>Vatrodojavna centrala za upravljanje gašenjem, s 3 zone vatrodojave +3 zone gašenja, s mogućnošću povezivanja s dislociranim PC računalom, sa certifikatom i uvjerenjem o ispravnosti i podobnost, jamstveni rok minimalno 3 godine</t>
  </si>
  <si>
    <t>8.2.2</t>
  </si>
  <si>
    <t xml:space="preserve">Dobava, isporuka i montaža svjetlosno-zvučnog tabloa, s natpisom na hrvatskom jeziku "Napustite prostor - aktiviranje gašenja", dimenzija cca 320x125 mm, jamstveni rok minimalno 3 godine 
</t>
  </si>
  <si>
    <t>8.2.3</t>
  </si>
  <si>
    <t xml:space="preserve">Dobava, isporuka i montaža svjetlosno-zvučnog tabloa, s natpisom na hrvatskom jeziku "Ne ulazite - aktivirano gašenje", dimenzija cca 320x125 mm, jamstveni rok minimalno 3 godine  
</t>
  </si>
  <si>
    <t>8.2.4</t>
  </si>
  <si>
    <t>8.2.5</t>
  </si>
  <si>
    <t>8.2.6</t>
  </si>
  <si>
    <t>8.2.7</t>
  </si>
  <si>
    <t>8.2.8</t>
  </si>
  <si>
    <t>8.2.9</t>
  </si>
  <si>
    <t xml:space="preserve">Ručni javljač za aktiviranje gašenja, žute boje </t>
  </si>
  <si>
    <t>8.2.10</t>
  </si>
  <si>
    <t>Stop taster za prekid aktiviranja gašenja</t>
  </si>
  <si>
    <t>8.2.11</t>
  </si>
  <si>
    <t xml:space="preserve">Vatrodojavni repeater, izdvojena indikacijska ploča, jamstveni rok minimalno 3 godine </t>
  </si>
  <si>
    <t>8.2.12</t>
  </si>
  <si>
    <t xml:space="preserve">Alarmna sirena s bljeskalicom, 24VDC, jamstveni rok minimalno 3 godine </t>
  </si>
  <si>
    <t>8.2.13</t>
  </si>
  <si>
    <t>Vatrodojavni kabel otporan na povišenu temperaturu 
JEB-H(St)H-FE 180/E30 1x2x0.8mm2</t>
  </si>
  <si>
    <t>8.2.14</t>
  </si>
  <si>
    <t>Vatrodojavni kabel otporan na povišenu temperaturu 
JEB-H(St)H-FE 180/E30 2x2x0.8mm2</t>
  </si>
  <si>
    <t>8.2.15</t>
  </si>
  <si>
    <t>Kabel LiYCY 3x1mm2</t>
  </si>
  <si>
    <t>8.2.16</t>
  </si>
  <si>
    <t>Kabel N2XH 3x1,5mm2 (napajanje centrale za gašenje)</t>
  </si>
  <si>
    <t>8.2.17</t>
  </si>
  <si>
    <t>Gibljiva Kaoflex cijevi Ø13,5 za vođenje kabela</t>
  </si>
  <si>
    <t>8.2.18</t>
  </si>
  <si>
    <t>Montaža opreme i kabela</t>
  </si>
  <si>
    <t>8.2.19</t>
  </si>
  <si>
    <t>Spajanje svih elemenata sustava, programiranje centrala, ispitivanje i puštanje u rad</t>
  </si>
  <si>
    <t>8.2.20</t>
  </si>
  <si>
    <t>Obuka korisnika</t>
  </si>
  <si>
    <t>8.2.21</t>
  </si>
  <si>
    <t>Upute za rukovanje centralom</t>
  </si>
  <si>
    <t>8.2.22</t>
  </si>
  <si>
    <t>Primopredaja sustava korisniku, isporuka certifikata i atestiranje</t>
  </si>
  <si>
    <t>8.3</t>
  </si>
  <si>
    <t>Oprema i materijal</t>
  </si>
  <si>
    <t>8.3.1</t>
  </si>
  <si>
    <t>8.3.2</t>
  </si>
  <si>
    <t>Dobava, montaža i spajanje dodatnog rezervnog napajanja sustava za dojavu požara 2x12V/24Ah kompletno sa kućištem</t>
  </si>
  <si>
    <t>8.3.3</t>
  </si>
  <si>
    <t>8.3.4</t>
  </si>
  <si>
    <t>8.3.5</t>
  </si>
  <si>
    <t>8.3.6</t>
  </si>
  <si>
    <t>8.3.7</t>
  </si>
  <si>
    <t>8.3.8</t>
  </si>
  <si>
    <t>8.3.9</t>
  </si>
  <si>
    <t>8.3.10</t>
  </si>
  <si>
    <t>8.3.11</t>
  </si>
  <si>
    <t>8.3.12</t>
  </si>
  <si>
    <t>8.3.13</t>
  </si>
  <si>
    <t>8.3.14</t>
  </si>
  <si>
    <t>paket</t>
  </si>
  <si>
    <t>8.3.15</t>
  </si>
  <si>
    <t>8.3.16</t>
  </si>
  <si>
    <t>8.3.17</t>
  </si>
  <si>
    <t>8.3.18</t>
  </si>
  <si>
    <t>8.3.19</t>
  </si>
  <si>
    <t>8.3.20</t>
  </si>
  <si>
    <t>8.3.21</t>
  </si>
  <si>
    <t>8.3.22</t>
  </si>
  <si>
    <t>8.3.23</t>
  </si>
  <si>
    <t>8.3.24</t>
  </si>
  <si>
    <t>08.04</t>
  </si>
  <si>
    <t>Radovi i usluge</t>
  </si>
  <si>
    <t>8.4.1</t>
  </si>
  <si>
    <t>Montaža aspiracijskog detektora
Montaža aspiracijskog detektora na zid s vijcima i tiplama s uvlačenjem kabela;</t>
  </si>
  <si>
    <t>8.4.2</t>
  </si>
  <si>
    <t>Montaža izlaznog i ulaznog kontrolnog modula</t>
  </si>
  <si>
    <t>8.4.3</t>
  </si>
  <si>
    <t>Montaža analogno-adresabilni optički detektor s izolatorom</t>
  </si>
  <si>
    <t>8.4.4</t>
  </si>
  <si>
    <t>Montaža paralelni indikator prorade javljača</t>
  </si>
  <si>
    <t>8.4.5</t>
  </si>
  <si>
    <t>Spajanje aspiracijskih cijevi na aspiracijski detektor</t>
  </si>
  <si>
    <t>8.4.6</t>
  </si>
  <si>
    <t>Montaža i spajanje napajanja aspiracijskog detektora</t>
  </si>
  <si>
    <t>8.4.7</t>
  </si>
  <si>
    <t>Montaža i spajanje osjetnika za uzorkovanje</t>
  </si>
  <si>
    <t>8.4.8</t>
  </si>
  <si>
    <t>8.4.9</t>
  </si>
  <si>
    <t>Dobava potrebnih oznaka i označavanje svih osjetnika</t>
  </si>
  <si>
    <t>8.4.10</t>
  </si>
  <si>
    <t>Dobava potrebnih oznaka i označavanje svih elemenata vatrodojavnog sustava prema blok shemi</t>
  </si>
  <si>
    <t>8.4.11</t>
  </si>
  <si>
    <t>Montaža elektromagnetnog držača protupožarnih vrata, opremljen s tipkom za ručno otpuštanje vrata</t>
  </si>
  <si>
    <t>8.4.12</t>
  </si>
  <si>
    <t>Izrada protupožarnog brtvljenja
- na probojima između požarnih sektora sa atestiranim negorivim materijalima odgovarajuće klase vatrootpornosti i označavanje mjesta protupožarnog brtvljenja</t>
  </si>
  <si>
    <t>8.4.13</t>
  </si>
  <si>
    <t>Prvo ispitivanje sustava od strane ovlaštene tvrtke
- cijena izražena po pojedinoj ispitnoj točki
- uključuje izdavanje uvjerenja</t>
  </si>
  <si>
    <t>8.4.14</t>
  </si>
  <si>
    <t xml:space="preserve">Izrada uputa o rukovanju sustavom gašenja te obuka korisnika.
</t>
  </si>
  <si>
    <t>8.4.15</t>
  </si>
  <si>
    <t xml:space="preserve">Ažuriranje projekta izvedenog stanja sustava za dojavu požara objekta u 4 tiskana primjerka i 1 primjerak u elektroničkom obliku na CD mediju.
</t>
  </si>
  <si>
    <t>8.4.16</t>
  </si>
  <si>
    <t>8.4.17</t>
  </si>
  <si>
    <t xml:space="preserve">Transport opreme.
</t>
  </si>
  <si>
    <t>UKUPNO SUSTAV DOJAVE POŽARA</t>
  </si>
  <si>
    <t>9.</t>
  </si>
  <si>
    <t>SUSTAV UZEMLJENJA I IZJEDNAČENJE POTENCIJALA</t>
  </si>
  <si>
    <t>Kod izvođenja radova treba se pridržavati tehničkog propisa o sustavim zaštite od munje i važečim hrvatskim normama iz grupe HRN EN 62305 ili jednakovrijedno</t>
  </si>
  <si>
    <t>Kod izvođenja radova izjednačenja potencijala treba se pridržavati hrvatske norme HRN EN 5010 Mreža uzemljenja telekomunikacija u zgradama i ostalim građevlnama ili jednakovrijedno</t>
  </si>
  <si>
    <t>Pocinčane spojeve u zemlji premazati bitumenom.</t>
  </si>
  <si>
    <t>Kod spoja različitih materijala obratiti pažnju na zaštitu od elektrokemijske korozije.</t>
  </si>
  <si>
    <t>Stavkama je obuhvaćena dobava montaža i spajanje elemenata, sa svim potrebnim spojnim i montažnim priborom.</t>
  </si>
  <si>
    <t>9.1</t>
  </si>
  <si>
    <t>PBB 6,3 mm debljina, širine 100 mm, u izvedbenom projektu definirat će se točna duljina, na potpornim izolatorima (min. 50 mm) pripadnim vijcima i maticama.</t>
  </si>
  <si>
    <t>9.2</t>
  </si>
  <si>
    <t>PBB za vanjsku ugradnju, za povezivanje plosnatih FeZn vodiča i izoliranog vodiča 120 mm2, u izvedbenom projektu definirat će se točna duljina, na potpornim izolatorima (min. 50 mm) pripadnim vijcima i maticama.</t>
  </si>
  <si>
    <t>9.3</t>
  </si>
  <si>
    <t>SBB 6,3 mm debljina, širine 50 mm, u izvedbenom projektu definirat će se točna duljina, na potpornim izolatorima (min. 50 mm) pripadnim vijcima i maticama</t>
  </si>
  <si>
    <t>9.4</t>
  </si>
  <si>
    <t>Cu uže 25 mm2</t>
  </si>
  <si>
    <t>9.5</t>
  </si>
  <si>
    <t>Kompresijska spojnica za Cu uže 25 mm2 i vod H07V-K 16mm2</t>
  </si>
  <si>
    <t>9.6</t>
  </si>
  <si>
    <t xml:space="preserve">Vod H07V-K 120mm2 </t>
  </si>
  <si>
    <t>9.7</t>
  </si>
  <si>
    <t xml:space="preserve">Vod H07V-K 35mm2 </t>
  </si>
  <si>
    <t>9.8</t>
  </si>
  <si>
    <t xml:space="preserve">Vod H07V-K 16mm2 </t>
  </si>
  <si>
    <t>9.9</t>
  </si>
  <si>
    <t>Vod H07V-K 16mm2 , za uzemljenje metalnih konstrukcija dvostrukog poda (stupića), komplet s izradom stopica stezaljki za uzemljenje (prosječno 2 kom/m)</t>
  </si>
  <si>
    <t>9.10</t>
  </si>
  <si>
    <t>Vod H07V-K 16mm2, za uzemljenje podnih ploča dvostrukog poda, komplet s izradom stopica stezaljki za uzemljenje (prosječno duljina spoja 1m)</t>
  </si>
  <si>
    <t>9.11</t>
  </si>
  <si>
    <t>Ispitivanje, mjerenje otpora uzemljenja te izdavanje potrebnih atesta od strane HR  ovlaštene institucije</t>
  </si>
  <si>
    <t>9.12</t>
  </si>
  <si>
    <t>Sitni spojni i montažni pribor i materijal</t>
  </si>
  <si>
    <t>UKUPNO SUSTAV UZEMLJENJA I IZJEDNAČENJE POTENCIJALA</t>
  </si>
  <si>
    <t>10.</t>
  </si>
  <si>
    <t>SUSTAV VIDEONADZORNE ZAŠTITE U PODATKOVNOM CENTRU</t>
  </si>
  <si>
    <t>10.1</t>
  </si>
  <si>
    <t>Oprema i ugradnja</t>
  </si>
  <si>
    <t>10.1.1</t>
  </si>
  <si>
    <t>10.2</t>
  </si>
  <si>
    <t>Instalacije</t>
  </si>
  <si>
    <t>10.2.1</t>
  </si>
  <si>
    <t xml:space="preserve">Dobava, isporuka, polaganje i uvlačenje signalnog kabela: S/FTP 4x2x0,5mm2 cat..6.
</t>
  </si>
  <si>
    <t>10.2.2</t>
  </si>
  <si>
    <t xml:space="preserve">Dobava, isporuka i ugradnja plastičnih kanalica bijele boje, dimenzija 30x15mm sa svim montažnim priborom uključujući potrebni instalacijski spojni i montažni pribor i materijal (razvodne kutije, uvodnice, gips, čavle, obujmice i vezice).
</t>
  </si>
  <si>
    <t>10.2.3</t>
  </si>
  <si>
    <t xml:space="preserve">Dobava, isporuka i ugradnja plastičnih negorivih samogasivih savitljivih CS Ø16 cijevi sa svim montažnim priborom i materijalom (razvodne kutije, uvodnice, gips, čavle, obujmice i vezice).
</t>
  </si>
  <si>
    <t>10.2.4</t>
  </si>
  <si>
    <t xml:space="preserve">Obilježavanje vodova u skladu s projektnom dokumentacijom.
 </t>
  </si>
  <si>
    <t xml:space="preserve">komplet </t>
  </si>
  <si>
    <t>10.2.5</t>
  </si>
  <si>
    <t xml:space="preserve">Ispitivanje izvedene instalacije obzirom na funkcionalnost, otpor izolacije, zaštitu od kratkog spoja i napona dodira te izdavanje ispitnog protokola. 
</t>
  </si>
  <si>
    <t>10.2.6</t>
  </si>
  <si>
    <t xml:space="preserve">Spajanje na glavni razdjelnik napajanja uz ugradnju odgovarajućeg osigurača i sa svim potrebnim prespojnim materijalom i zaštitnim cijevima.
</t>
  </si>
  <si>
    <t>10.2.7</t>
  </si>
  <si>
    <t xml:space="preserve">Sitni nespecificirani spojni i montažni materijal.
</t>
  </si>
  <si>
    <t>10.3</t>
  </si>
  <si>
    <t>Radovi</t>
  </si>
  <si>
    <t>10.3.1</t>
  </si>
  <si>
    <t xml:space="preserve">Podešavanje vidnog polja kamere. Vidno polje potrebno je podesiti u različitim uvjetima rada. Posebnu pažnju posvetiti noćnom režimu rada kamera te za vrijeme visokog stupnja osvijetljenosti ili pozadinskog osvjetljenja.
</t>
  </si>
  <si>
    <t>10.3.2</t>
  </si>
  <si>
    <t xml:space="preserve">Nabacivanje parica kabela na prespojni panel i spajanje na sabirnicu za uzemljenje i elementima za označavanje, s tiskanim ispisom oznaka i označavanjem prespojnog panela i svakog priključnog mjesta (oznake moraju biti otporne na prašinu i vlagu).
</t>
  </si>
  <si>
    <t>10.3.3</t>
  </si>
  <si>
    <t xml:space="preserve">Programiranje rada mrežnog preklopnika, podešavanje IP adresa i podešavanje sigurnosti na portovima.
</t>
  </si>
  <si>
    <t>10.3.4</t>
  </si>
  <si>
    <t xml:space="preserve">Dobava i postavljanje upozoravajućeg natpisa "OBJEKT ŠTIĆEN VIDEO NADZOROM" ili sl., na hrvatskom jeziku, izrađen u obliku vodootporne naljepnice na montažnoj ploči veličine cca 420x290 mm.
</t>
  </si>
  <si>
    <t>10.3.5</t>
  </si>
  <si>
    <t xml:space="preserve">Dobava, isporuka i podešavanje licence za integraciju kamera na programsku aplikaciju sustava video nadzora, jamstveni rok minimalno 3 godine 
</t>
  </si>
  <si>
    <t>10.3.6</t>
  </si>
  <si>
    <t xml:space="preserve">Izrada pisanih uputa za rukovanje i održavanje sustava. Obuka korisnika za rukovanje sustavom. Pod ovim se podrazumijevaju svi troškovi za školovanje osoblja, na način da je osoblje za opsluživanje u stanju unijeti potrebne, preostale podatke, odnosno izraditi sve potrebne promjene koje su potrebne za normalni rad sustava. Za svakog korisnika (ili grupu korisnika) koji prođu edukaciju potrebno je dostaviti dokaz o izvršenoj obuci. 
Primopredaja sustava korisniku s kompletnom atestnom dokumentacijom sukladno sa propisima Republike Hrvatske za svaki pojedini uređaj. Pod primopredajom se misli na već testiran sustav i njegovo probno puštanje u rad i predaju uređaja zajedno s nadzornim inženjerom i naručiteljem odnosno osobljem za opsluživanje. Pri tome treba provjeriti sve funkcije upravljanja.
Izrada zapisnika i potvrde definirane Pravilnikom o uvjetima i načinu provedbe tehničke zaštite (NN 198/03) i Zakona o privatnoj zaštiti (NN 68/03, 31/10 i 139/10). 
  </t>
  </si>
  <si>
    <t>UKUPNO SUSTAV VIDEONADZORNE ZAŠTITE U PODATKOVNOM CENTRU</t>
  </si>
  <si>
    <t>11.</t>
  </si>
  <si>
    <t>SUSTAV PROTUPROVALNE ZAŠTITE</t>
  </si>
  <si>
    <t>11.1</t>
  </si>
  <si>
    <t>11.1.1</t>
  </si>
  <si>
    <t>11.1.2</t>
  </si>
  <si>
    <t>11.1.3</t>
  </si>
  <si>
    <t>11.1.4</t>
  </si>
  <si>
    <t>Dobava, isporuka, ugradnja i spajanje nadgradnog magnetskog kontakta na vrata sljedećih karakteristika:
 • nadgradni magnetski kontakt,
 • oklopljen kabel
 • kontaktni razmak (engl. make distance) minimalno 30mm, a maksimalno 45mm,
 • sukladnost s EN50131 standardom ili jednakovrijednim</t>
  </si>
  <si>
    <t>11.1.5</t>
  </si>
  <si>
    <t>11.1.6</t>
  </si>
  <si>
    <t>11.1.7</t>
  </si>
  <si>
    <t>Dobava, isporuka, ugradnja i spajanje linijskog detektora vode (poplave) sljedećih karakteristika:
 • linijski senzor za rano otkrivanje curenja tekućine
 • duljina min 6 m</t>
  </si>
  <si>
    <t>11.1.8</t>
  </si>
  <si>
    <t>11.1.9</t>
  </si>
  <si>
    <t>11.2</t>
  </si>
  <si>
    <t>11.2.1</t>
  </si>
  <si>
    <t xml:space="preserve">Dobava, isporuka, polaganje i uvlačenje signalnog kabela: 6AF22
</t>
  </si>
  <si>
    <t>11.2.2</t>
  </si>
  <si>
    <t xml:space="preserve">Dobava, isporuka, polaganje i uvlačenje signalnog kabela:
J-Y(St)Y 6x2x0,8mm.
</t>
  </si>
  <si>
    <t>11.2.3</t>
  </si>
  <si>
    <t xml:space="preserve">Dobava, isporuka, polaganje i uvlačenje sigurnosnog kabela za napajanje bez halogena: 
NHXMH-J 3x1,5 mm2. 
</t>
  </si>
  <si>
    <t>11.2.4</t>
  </si>
  <si>
    <t xml:space="preserve">Dobava, isporuka, polaganje i uvlačenje žuto-zelenog vodiča za izjednačenje potencijala P/F-Y 1x2.5mm2.
</t>
  </si>
  <si>
    <t>11.2.5</t>
  </si>
  <si>
    <t xml:space="preserve">Dobava, isporuka i ugradnja plastičnih negorivih samogasivih savitljivih CSS Ø16 cijevi sa svim montažnim priborom i materijalom (razvodne kutije, uvodnice, gips, čavle, obujmice i vezice).
</t>
  </si>
  <si>
    <t>11.2.6</t>
  </si>
  <si>
    <t>11.2.7</t>
  </si>
  <si>
    <t>11.2.8</t>
  </si>
  <si>
    <t>11.2.9</t>
  </si>
  <si>
    <t>11.3</t>
  </si>
  <si>
    <t>11.3.1</t>
  </si>
  <si>
    <t>11.3.2</t>
  </si>
  <si>
    <t xml:space="preserve">Programiranje automatskog postavljanja zaštite pojedinih particija što se postiže integriranjem sa sustavom kontrole pristupa koji prepoznaje ulazak jedne ili više osoba te eventualni ostanak osobe uz integraciju s dualnim detektorima.
</t>
  </si>
  <si>
    <t>11.3.3</t>
  </si>
  <si>
    <t>11.3.4</t>
  </si>
  <si>
    <t xml:space="preserve">Dobava, isporuka i podešavanje licence za integraciju jednog detektora priključenog na centralnu alarmnu jedinicu u glavnu serversku aplikaciju sustava tehničke zaštite u podatkovnom centru. Jamstveni rok minimalno 3 godine </t>
  </si>
  <si>
    <t>11.3.5</t>
  </si>
  <si>
    <t>UKUPNO SUSTAV PROTUPROVALNE ZAŠTITE</t>
  </si>
  <si>
    <t>12.</t>
  </si>
  <si>
    <t>SUSTAV KONTROLE PRISTUPA U PODATKOVNOM CENTRU</t>
  </si>
  <si>
    <t>Napomena: Ponuđeni sustav mora se isporučiti kao kompletno rješenje u smislu da uključuje sve potrebne fizičke i aplikativne komponente kako bi sustav mogao funkcionirati odmah nakon implementacije u čvoristu Osijek. Eventualno potrebna backend aplikacija se mora "hostati" na poslužiteljima naručitelja te se pristup istoj mora ograničiti na IP adrese naručitelja.</t>
  </si>
  <si>
    <t>12.1</t>
  </si>
  <si>
    <t>Pripremni radovi</t>
  </si>
  <si>
    <t>12.1.1</t>
  </si>
  <si>
    <t>Odlazak na lokaciju, snimanje i izrada nacrta postojećeg stanja.</t>
  </si>
  <si>
    <t>12.1.2</t>
  </si>
  <si>
    <t>Demontaža i izmještanje postojeće opreme sustava kontrole pristupa, uključujući upravljački modul, iz zone obuhvata. U stavku uračunata provjera funkcionalnosti sustava nakon radova demontaže, za vrijeme trajanja radova rekonstrukcije sustav mora nužno funkcionirati u ostalim prostorijama CARNET-a.</t>
  </si>
  <si>
    <t>12.1.3</t>
  </si>
  <si>
    <t>12.2</t>
  </si>
  <si>
    <t>12.2.1</t>
  </si>
  <si>
    <t>12.2.2</t>
  </si>
  <si>
    <t>Dobava i isporuka beskontaktne pametne kartice sljedećih minimalnih karakteristika:
 • kompatibilnost s čitačem pametnih kartica
 • mogućnost direktnog termo printanja na karticu</t>
  </si>
  <si>
    <t>12.2.3</t>
  </si>
  <si>
    <t>Nosač beskontaktne kartice s kopčom i sigurnosnom vezicom bijele boje.</t>
  </si>
  <si>
    <t>12.2.4</t>
  </si>
  <si>
    <t xml:space="preserve">Dobava, isporuka, ugradnja i spajanje elektromagnetskog prihvatnika sljedećih karakteristika:
 • status otvorenosti vrata
 • bez napona zatvoren
 • napajanje: 12V ili 24 VDC 
 • uključeno u kompletu provodnik kabela i kabel za prihvatnik, prednji ravni lim, komplet kugla-kvaka (slobodan izlaz putem kvake), omogućen mehanički ulaz korištenjem ključa, 
jamstveni rok minimalno 3 godine </t>
  </si>
  <si>
    <t>12.2.5</t>
  </si>
  <si>
    <t xml:space="preserve">Dobava, isporuka, ugradnja i spajanje izlaznog detektora prisutnosti za autorizaciju osobe prilikom izlaza na poziciji kontrole pristupa sljedećih karakteristika:
 • minimalno pokrivanje: 2,4 x 3m,
 • visina instalacije: 2.3 m do 4,6 m,
 • prilagodba osjetljivosti senzorskog elementa, jamstveni rok minimalno 3 godine </t>
  </si>
  <si>
    <t>12.2.6</t>
  </si>
  <si>
    <t xml:space="preserve">Dobava i isporuka programskog rješenja za kontrolu pristupa sljedećih minimalnih karakteristika:
- podržava minimalno 128 radnih stanica za pristup sustavu preko mreže
- instalacija je limitirana s aktivacijskim (autorizacijskim) kodovima za svako pojedino računalo
- sadrži redundantni server za pohranu i ispis događaja u sustavu
- podržava programska proširenja za mogućnost otvaranja vrata putem mobilne aplikacije
- mogućnost definiranja razine pristupa za svakog korisnika ponaosob ili za grupe korisnika
- podržava minimalno 2048 lokalnih IP konekcija za spajanje kontrolera/čitača ili ostale potrebne opreme za pravilnu funkciju sustava
- mogućnost pregleda i ispisa događaja prilikom svakog ulaska ili izlaska iz prostorije sa vremenskim žigom
- mogućnost pregleda događaja po korisniku
- zaštita od  posudbe (passback) kartice korisnika neautoriziranoj osobi, odnosno osobi bez dopuštenja za ulazak
Jamstveni rok minimalno 3 godine </t>
  </si>
  <si>
    <t>12.2.7</t>
  </si>
  <si>
    <t xml:space="preserve">Dobava i isporuka mobilne aplikacije za daljinsko upravljanje sustavom sljedećih minimalnih karakteristika:  
- aplikacija namijenjena administratoru/administratorima sustava
- mogućnost upravljanja i kreiranja novih pristupnih kartica 
- mogućnost otvaranja pojedinih vrata jednostavnim dodirom na ekranu
- mogućnost ispisa izvještaja putem aplikacije
- mogućnost korištenja integriranih sustava protuprovale i video nadzora
- instalacija limitirana aktivacijskim (autorizacijskim) kodovima za svaki pojedini uređaj
Jamstveni rok minimalno 3 godine 
</t>
  </si>
  <si>
    <t>12.2.8</t>
  </si>
  <si>
    <t xml:space="preserve">Dobava i isporuka mobilne aplikacije za korištenje sustava kontrole pristupa sljedećih minimalnih karakteristika:
- mogućnost korištenja mobilnog uređaja poput kartice kontrole pristupa
- obavezno komunikacijski protokol između mobilnog uređaja i čitača BLE (Bluetooth Low Energy)
- obavezna enkripcija prijenosa podataka između mobilnog uređaja i čitača/kontrolera AES 128-bit 
- obavezno podrška za mobilne operativne sustave Android 4.3 ili novije, iOS 7.0 ili novije
- obavezno podrška za biometrijsku autentikaciju
- obavezna potpuna funkcionalnost bez pristupa internetu, uključujući isklop bilo koje komponente s pristupa internetu ili isklop čitavog sustava s pristupa internetu
Jamstveni rok minimalno 3 godine </t>
  </si>
  <si>
    <t>12.2.9</t>
  </si>
  <si>
    <t xml:space="preserve">Dobava i isporuka integracijske aplikacije za sustav kontrole pristupa, sljedećih minimalnih karakteristika:
- obavezno mora podržavati korištenje internih LDAP/Active Directory atributa svakog zaposlenika
- omogućuje sistemskim administratorima da brzo i ažurno unesu nove podatke potrebne za pristup zaposlenika objektu
- omogućava lakše snalaženje i organizaciju definiranih razina pristupa za pojedince ili grupe
- omogućava lakši i brži ispis događaja te ažuriranje sustava
- mogućnost automatskog ažuriranja putem unaprijed definiranih parametara
Jamstveni rok minimalno 3 godine 
</t>
  </si>
  <si>
    <t>12.3</t>
  </si>
  <si>
    <t>12.3.1</t>
  </si>
  <si>
    <t>Dobava, isporuka, polaganje i uvlačenje sigurnosnog kabela za napajanje bez halogena: 
 NHXMH-J 3x1,5 mm2.</t>
  </si>
  <si>
    <t>12.3.2</t>
  </si>
  <si>
    <t>Dobava, isporuka, polaganje i uvlačenje signalnog kabela: S/FTP 4x2x0,5mm2 cat. 7</t>
  </si>
  <si>
    <t>12.3.3</t>
  </si>
  <si>
    <t>Dobava, isporuka, polaganje i uvlačenje signalnog kabela
 J-Y(St)Y 6x2x0,8mm.</t>
  </si>
  <si>
    <t>12.3.4</t>
  </si>
  <si>
    <t>Dobava, isporuka, polaganje i uvlačenje žuto-zelenog vodiča za izjednačenje potencijala P/F-Y 1x2.5mm2.</t>
  </si>
  <si>
    <t>12.3.5</t>
  </si>
  <si>
    <t>Dobava, isporuka, polaganje i uvlačenje žuto-zelenog vodiča za izjednačenje potencijala P/F-Y 1x10mm2.</t>
  </si>
  <si>
    <t>12.3.6</t>
  </si>
  <si>
    <t>Dobava, isporuka i ugradnja plastičnih kanalica s poklopcem, dimenzija 20x15mm sa svim montažnim priborom uključujući potrebni instalacijski spojni i montažni pribor i materijal (razvodne kutije, uvodnice, gips, čavle, obujmice i vezice).</t>
  </si>
  <si>
    <t>12.3.7</t>
  </si>
  <si>
    <t>Ispitivanje instalacije sustava kontrole pristupa.</t>
  </si>
  <si>
    <t>12.3.8</t>
  </si>
  <si>
    <t>Sitni nespecificirani spojni i montažni materijal.</t>
  </si>
  <si>
    <t>12.4</t>
  </si>
  <si>
    <t>12.4.1</t>
  </si>
  <si>
    <t>Programiranje i parametriranje sustava kontrole pristupa s unošenjem korisničkih podataka. Određivanje prava pristupa korisnika. Pri tome se misli na sve radove koji su potrebni da bi sustav mogao samostalno raditi prema punoj funkcionalnosti.</t>
  </si>
  <si>
    <t>12.4.2</t>
  </si>
  <si>
    <t>Priključivanje beskontaktnog čitača pametnih kartica na centralnu alarmnu jedinicu, podešavanje i provjera komunikacije.</t>
  </si>
  <si>
    <t>12.4.3</t>
  </si>
  <si>
    <t>Programiranje i parametriranje IP portafonskog sustava.
 Pri tome se misli na sve radove koji su potrebni da bi sustav mogao samostalno raditi prema punoj funkcionalnosti.</t>
  </si>
  <si>
    <t>12.4.4</t>
  </si>
  <si>
    <t>Bravarski radovi oko sanacije i prilagodbe unutarnjih vrata, ugradnja elektromagnetske brave, ugradnja kompletno novog ožičenja u sama vrata u čeličnu savitljivu kanalicu otpornu na koroziju te glodavce, popravak/zamjena šarki (zavarivanje, lijepljenje, brtvljenje, spajanje vijčanom vezom, podmazivanje -ovisno o tipu zatečenih vrata), ravnanje štoka vrata i samih vrata prijenosnom hidrauličnom napravom (po potrebi) te svi radovi potrebni kako bi se osiguralo nesmetano i sigurno korištenje vrata.</t>
  </si>
  <si>
    <t>12.4.5</t>
  </si>
  <si>
    <t xml:space="preserve">Dobava, isporuka i podešavanje licence za priključak beskontaktnog čitača pametnih kartica u glavnu serversku aplikaciju sustava tehničke zaštite u podatkovnom centru s unošenjem korisničkih podataka i podešavanje svih parametara i ovlasti.
 Integracija s video nadzorom – automatski prikaz snimke prolaska / očitanja odabirom događaja Jamstveni rok minimalno 3 godine </t>
  </si>
  <si>
    <t>12.4.6</t>
  </si>
  <si>
    <t>Izrada pisanih uputa za rukovanje i održavanje sustava. Obuka korisnika za rukovanje sustavom. Pod ovim se podrazumijevaju svi troškovi za školovanje osoblja, na način da je osoblje za opsluživanje u stanju unijeti potrebne, preostale podatke, odnosno izraditi sve potrebne promjene koje su potrebne za normalni rad sustava. Za svakog korisnika (ili grupu korisnika) koji prođu edukaciju potrebno je dostaviti dokaz o izvršenoj obuci. 
 Primopredaja sustava korisniku s kompletnom atestnom dokumentacijom sukladno sa propisima Republike Hrvatske za svaki pojedini uređaj. Pod primopredajom se misli na već testiran sustav i njegovo probno puštanje u rad i predaju uređaja zajedno s nadzornim inženjerom i naručiteljem odnosno osobljem za opsluživanje. Pri tome treba provjeriti sve funkcije upravljanja.
 Izrada zapisnika i potvrde definirane Pravilnikom o uvjetima i načinu provedbe tehničke zaštite (NN 198/03) i Zakona o privatnoj zaštiti (NN 68/03, 31/10 i 139/10).</t>
  </si>
  <si>
    <t>UKUPNO SUSTAV KONTROLE PRISTUPA U PODATKOVNOM CENTRU</t>
  </si>
  <si>
    <t>13.</t>
  </si>
  <si>
    <t>OPREMANJE PODATKOVNOG CENTRA</t>
  </si>
  <si>
    <t>13.1</t>
  </si>
  <si>
    <t>13.1.1</t>
  </si>
  <si>
    <t>13.1.2</t>
  </si>
  <si>
    <t>13.1.3</t>
  </si>
  <si>
    <t xml:space="preserve">Dobava, isporuka, montaža i spajanje mrežnog preklopnika sljedećih tehničkih karakteristika:
 • upravljivi Fast Ethernet POE+ preklopnik s minimalno 24 Fast Ethernet i 4 Gigabit Ethernet porta
 • podrška za 24 PoE+ porta sa minimalno 375W ukupnog PoE kapaciteta
 • kapacitet prosljeđivanja za 64 Byte pakete od minimalno 9.52 mpps
 • kapacitet preklapanja od minimalno 12.8 Gbps
 • uključena podrška za Extensive access control lists (ACLs)
 • uključena podrška za Guest virtual LANs (VLANs)
 • uključena podrška za Bridge Protocol Data Unit (BPDU) Guard
 • uključena podrška za Dynamic ARP Inspection (DAI), IP Source Guard, i Dynamic Host Configuration Protocol (DHCP) snooping
 • uključena podrška za Radius, TACACS+, Classless Inter-Domain Routing (CIDR)
 • uključena podrška za Voice VLAN, Multicast TV VLAN, Q-in-Q VLAN, Unidirectional Link Detection (UDLD), IGMP Querier
</t>
  </si>
  <si>
    <t>13.2</t>
  </si>
  <si>
    <t>Programska podrška</t>
  </si>
  <si>
    <t>13.2.1</t>
  </si>
  <si>
    <t xml:space="preserve">Osnovna aplikacija za integraciju sustava tehničke zaštite
 • Programski paket za grafički prikaz i upravljanje sustavima tehničke zaštite
 • Integracija sa sustavom videonadzora više proizvođača
 • Integracija sa sustavom protuprovale više proizvođača
 • Integracija sa sustavom kontrole pristupa više proizvođača
 • Grafičke mape štićenog prostora (neograničen broj mapa)
 • Grafički prikaz stanja alarmnog sustava i interaktivni simboli elemenata alarmnog sustava
 • U slučaju prekida komunikacije sa pojedinim sustavom, servis treba automatski obavijestiti operatera putem klijentske aplikacije te pokušavati uspostaviti vezu sa dotičnim sustavom
 • Mogućnost povezivanja svakog tlocrtnog prikaza sa odgovarajućim prikazom kamera na drugom ekranu
 • Aplikacija mora imati mogućnost, da u slučaju određene alarmne situacije, prikaže tlocrtni prikaz dijela objekta u kojem je detektiran alarm s promijenjenom bojom aktivnog simbola koji je u alarmu te da operater može trenutno dobiti video sliku s alarmne pozicije na pomoćnom monitoru. Svi alarmni događaji moraju biti prikazani u obliku alarmne liste na kojoj će biti navedeni svi neobrađeni alarmni događaji (u odgovarajućim bojama koje određuju pojedini događaj).
</t>
  </si>
  <si>
    <t xml:space="preserve">• Ikone trebaju imati sljedeće funkcionalnosti:
 • Mogućnost prikaza alarma različitim bojama
 • Mogućnost upravljanja pripadajućim sustavom (npr. za protuprovalni sustav uključenje/isključenje zaštite, za video nadzorni sustav upravljanje relejima na kameri, …)
 • Mogućnost prikaza druge mape (navigacijski element)
 • Mogućnost prikaza statusa i alarma svih detektora u sustavu protuprovale, statusa i alarma svih particija, kao i mogućnost upravljanja istima ukoliko za to postoje ovlasti (uključenje/isključenje)
 • SQL Server baza podataka Enterprise, Express, ili Compact Edition
 • Dvosmjerna integracija sa trećim sustavima korištenjem SSH ili jednakovrijednog sučelja  Jamstveni rok minimalno 3 godine </t>
  </si>
  <si>
    <t>13.2.2</t>
  </si>
  <si>
    <t xml:space="preserve">Dobava, isporuka, ugradnja i instalacija nadogradnje programske aplikacije za prihvat sustava videonadzora. Jamstveni rok minimalno 3 godine </t>
  </si>
  <si>
    <t>13.2.3</t>
  </si>
  <si>
    <t xml:space="preserve">Dobava, isporuka i instalacija klijentske licence centralne nadzorne aplikacije. Jamstveni rok minimalno 3 godine </t>
  </si>
  <si>
    <t>13.2.4</t>
  </si>
  <si>
    <t xml:space="preserve">Dobava, isporuka i instalacija aplikacije za upravljanje portafonskim pozivima.
 • podrška za SIP protokol
 • uključene licence za podršku svih priključenih unutarnjih i vanjskih jedinica. Jamstveni rok minimalno 3 godine </t>
  </si>
  <si>
    <t>13.3</t>
  </si>
  <si>
    <t>13.3.1</t>
  </si>
  <si>
    <t xml:space="preserve">Dobava, isporuka, polaganje i uvlačenje sigurnosnog kabela za napajanje bez halogena: 
NHXMH 3x2,5 mm2. 
</t>
  </si>
  <si>
    <t>13.3.2</t>
  </si>
  <si>
    <t xml:space="preserve">Dobava, isporuka i ugradnja prespojnih kabela (bakrenih i optičkih) za spajanje cjelokupne opreme.
</t>
  </si>
  <si>
    <t>13.3.3</t>
  </si>
  <si>
    <t xml:space="preserve">Dobava, isporuka i ugradnja plastičnih kanalica bijele boje, dimenzija 100x50mm sa svim montažnim priborom uključujući potrebni instalacijski spojni i montažni pribor i materijal (razvodne kutije, uvodnice, gips, čavle, obujmice i vezice).
</t>
  </si>
  <si>
    <t>13.3.4</t>
  </si>
  <si>
    <t>13.3.5</t>
  </si>
  <si>
    <t>13.04</t>
  </si>
  <si>
    <t xml:space="preserve">Radovi
</t>
  </si>
  <si>
    <t>13.4.1</t>
  </si>
  <si>
    <t xml:space="preserve">Instalacija, podešavanje i puštanje u rad do pune funkcionalnosti poslužitelja u podatkovnom centru.
</t>
  </si>
  <si>
    <t>13.4.2</t>
  </si>
  <si>
    <t xml:space="preserve">Instalacija, podešavanje, konfiguriranje i puštanje u rad do pune funkcionalnosti mrežnog preklopnika  u podatkovnom centru.
</t>
  </si>
  <si>
    <t>13.4.3</t>
  </si>
  <si>
    <t xml:space="preserve">Instalacija, podešavanje, konfiguriranje i puštanje u rad do pune funkcionalnosti klijentskog računala videonadzora s pripadajućim monitorima.
</t>
  </si>
  <si>
    <t>13.4.4</t>
  </si>
  <si>
    <t xml:space="preserve">Instaliranje podešavanje i programiranje parametara rada programske aplikacije sustava video nadzora, unošenje korisničkih podataka, kreiranje razine ovlasti pristupa korisnicima sustava.
</t>
  </si>
  <si>
    <t>13.4.5</t>
  </si>
  <si>
    <t xml:space="preserve">Instalacija, podešavanje i programiranje parametara rada centralne nadzorne aplikacije.
</t>
  </si>
  <si>
    <t>13.4.6</t>
  </si>
  <si>
    <t xml:space="preserve">Instalacija, podešavanje i programiranje parametara rada klijenta centralne nadzorne aplikacije.
</t>
  </si>
  <si>
    <t>13.4.7</t>
  </si>
  <si>
    <t xml:space="preserve">Puštanje u rad sustava do pune funkcionalnosti što podrazumijeva samostalno puštanje u rad uz provjeru svih funkcije upravljanja, bez naručitelja, odnosno osoblja za opsluživanje. 
</t>
  </si>
  <si>
    <t>13.4.8</t>
  </si>
  <si>
    <t xml:space="preserve">Instalacija i podešavanje klijent računala u podatkovnom centru s unošenjem svih korisničkih podataka.
</t>
  </si>
  <si>
    <t>13.4.9</t>
  </si>
  <si>
    <t>13.4.10</t>
  </si>
  <si>
    <t xml:space="preserve">Programiranje rada mrežnih preklopnika, konfiguracija VLAN-ova, konfiguracija IP adresa, podešavanje STP-a, izrada Access Control Listi i podešavanje sigurnosti na portovima.
</t>
  </si>
  <si>
    <t>13.4.11</t>
  </si>
  <si>
    <t xml:space="preserve">Građevinski proboji zidova potrebni za izvođenje instalacija, komplet s potrebnim materijalom i radovima za odgovarajuću obradu proboja radi zaštite kabela od oštećenja, provlačenje plastičnih zaštitnih cijevi i sl.
</t>
  </si>
  <si>
    <t>13.4.12</t>
  </si>
  <si>
    <t xml:space="preserve">Izrada protupožarnog brtvljenja prilikom prolaska instalacije između dva požarna sektora.
</t>
  </si>
  <si>
    <t>13.4.13</t>
  </si>
  <si>
    <t>13.4.14</t>
  </si>
  <si>
    <t xml:space="preserve">Izrada pisanih uputa za rukovanje i održavanje sustavom podatkovnog centra.
Potrebno je isporučiti tri (3) kompletnih Sistemskih uputa za rukovanje i održavanje.
Pri tome na svakom primjerku mora se nalaziti:
• Jamstveni listovi uključujući brojeve telefona servisera i ostalih odgovornih osoba
• Komplet radnih uputa za svaki od sustava
• Kompletne pojedinačne tvorničke upute. Sve upute moraju biti isprintane te nije dopušteno davanja istih na drugim medijima
</t>
  </si>
  <si>
    <t>UKUPNO OPREMANJE PODATKOVNOG CENTRA</t>
  </si>
  <si>
    <t>14.</t>
  </si>
  <si>
    <t>ZAJEDNIČKI RADOVI U NADZORNOM CENTRU (tehnička zaštita)</t>
  </si>
  <si>
    <t>14.1</t>
  </si>
  <si>
    <t>14.1.1</t>
  </si>
  <si>
    <t xml:space="preserve">Izrada projekta izvedenog stanja
• 3 primjerka na papiru,
• 1 primjerak u elektroničkom obliku na CDR mediju. 
Dokumentacija mora sadržavati osim osnovnih podataka i obavezno sljedeće podloge: opise svih ugrađenih uređaja sa opisima funkcija, sheme uređaja, sve nacrte izvedenog stanja, sve sheme spajanja i principijelne sheme, nacrte razvoda napajanja sa jednopolnim shemama, upute za rad i održavanje. Kompletnu originalnu dokumentaciju svakog uređaja sa instalacijskim, programskim i inženjerskim uputama. 
</t>
  </si>
  <si>
    <t>UKUPNO ZAJEDNIČKI RADOVI U NADZORNOM CENTRU (tehnička zaštita)</t>
  </si>
  <si>
    <t>15.</t>
  </si>
  <si>
    <t>Izvođač radova mora se prilagoditi zahtjevima investitora prilikom izvedbe radova, na način da se minimalno ometaju radni procesi u zgradi u kojoj se odvijaju radovi.
Izvođač radova dužan je radove izvoditi na način:
•        da se ne uništava postojeća oprema, 
•        zaštiti od prašine prostorije i opremu unutar prostorija
•        eventualna onečišćenja nastala tijekom rada, odmah očistiti
•        ne isključuje napajanja postojećih uređaja i opreme bez odobrenja investitora ili korisnika.</t>
  </si>
  <si>
    <t>Sve radove vezane uz napajanje opreme treba izvoditi s osobitom pozornošću, imajući u vidu važnost besprekidnog rada aktivne mrežne opreme. U tu svrhu izvođač je dužan organizirati rad (ugradnja nove opreme, preseljenja postojeće opreme...) na način da se osigura neprekinuti rad aktivne opreme. U slučaju da je radove nemoguće izvesti bez kratkotrajnih prekida rada aktivne opreme, nužno je dobiti odobrenje investitora odnosno nadzornog inženjera kojim će se odobriti prikladno vrijeme i dopuštena duljina prekida rada.</t>
  </si>
  <si>
    <t>Prije postupka demontaže i rušenja te probijanja zidova potrebno:
•	proučiti projektnu dokumentaciju prije pristupanja izvođenju. 
•	isključiti instalacije s tim da se osigura neprekidno napajanje za komunikacijsku opremu!
•	demontirati predmete, namještaj i opremu te pažljivo odložiti onu koja će se ponovno montirati i koristiti
•	pomaknuti namještaj
•	zaštititi  opremu, namještaj, prozore, podove i zidove kako se ne bi oštetili.
•	osobito pažljivo zaštititi komunikacijsku opremu sa svih strana koja ostaje u funkciji da ne dođe do prašenja ili oštećenja!
•	osigurati zaštitu od prašine pri izvođenju radova demontaže i rušenja površina predmeta obuhvata, zajedno sa zahvaćenim koridorom uzrokovanog radovima (hodnici, stubišta…).</t>
  </si>
  <si>
    <t>Investitor će zahtijevati nadoknadu svih šteta (direktnih i indirektnih), a koje će nastati neprofesionalnim odnosom prema poslu.</t>
  </si>
  <si>
    <t>15.1</t>
  </si>
  <si>
    <t>15.1.1</t>
  </si>
  <si>
    <t>Prodori veličine 220x80mm</t>
  </si>
  <si>
    <t>15.1.2</t>
  </si>
  <si>
    <t>Prodori veličine fi 130mm u središnjem zidu</t>
  </si>
  <si>
    <t>15.1.3</t>
  </si>
  <si>
    <t>Prodori veličine fi 220mm u središnjem zidu za ventilaciju</t>
  </si>
  <si>
    <t>15.1.4</t>
  </si>
  <si>
    <t>Prodori veličine 80x250mm u središnjem zidu za cijevi do CDU</t>
  </si>
  <si>
    <t>15.2</t>
  </si>
  <si>
    <t>Vatrootporno oblaganje kabelske trase</t>
  </si>
  <si>
    <t>15.2.1</t>
  </si>
  <si>
    <t xml:space="preserve">Oblaganje i brtvljenje NN kabelskih trasa vatrootpornim materijalom za očuvanje funkcije min. 90 min. (E90), uključuje sav potreban radi i materijal. </t>
  </si>
  <si>
    <t>15.3</t>
  </si>
  <si>
    <t>Prisustvo servisnog tima  u trajanju najmanje od tri dana kod otvaranja objekta i to za sve vrste instalacija</t>
  </si>
  <si>
    <t>h</t>
  </si>
  <si>
    <t>15.4</t>
  </si>
  <si>
    <t>Osiguranje osoblja prema zahtjevima investitora, a za spajanje i montiranje opreme koju isporuči investitor</t>
  </si>
  <si>
    <t>15.5</t>
  </si>
  <si>
    <t>Izrada izvedbenog projekta sukladno odabranoj opremi. Jednopolne sheme uložiti u razdjelnike. Dva primjerka na papiru i dva primjerka u elektroničkom zapisu na CD-u i ovjera od strane projektanta, a sukladno Zakonu o gradnji.</t>
  </si>
  <si>
    <t>15.6</t>
  </si>
  <si>
    <t>15.7</t>
  </si>
  <si>
    <t>Ispitivanje kvalitete električne energije tjedan dana prije puštanja na mrežu i tjedan dana nakon puštanja na mrežu, a sukladno Mrežnim pravilima uz izradu mišljenja.</t>
  </si>
  <si>
    <t>15.8</t>
  </si>
  <si>
    <t>Ispitivanje elektroinstalacije sukladno HRN EN 60364 ili jednakovrijedno</t>
  </si>
  <si>
    <t>PROVJERA PREGLEDOM</t>
  </si>
  <si>
    <t>Zaštite od električnog udara</t>
  </si>
  <si>
    <t>Zaštite od širenja vatre i od toplinskih utjecaja prema trajno dopuštenim vrijednostima struje i dopuštenom padu napona (ako nije izvršena revizija projekta).</t>
  </si>
  <si>
    <t>Izbor i podešenje zaštitnih uređaja i uređaja za nadzor ( osigurači, bimetalni releji i ostali releji)</t>
  </si>
  <si>
    <t>Izbor opreme i zaštitnih mjera prema vanjskim utjecajima.</t>
  </si>
  <si>
    <t>Raspoznavanje neutralnog i zaštitnog vodiča</t>
  </si>
  <si>
    <t>Postojanje shema, natpisnih pločica i pločica sa upozorenjem.</t>
  </si>
  <si>
    <t>Raspoznavanje strujnih krugova, osigurača, sklopki, stezaljki i druge opreme (oznake, natpisi)</t>
  </si>
  <si>
    <t>Pristupačnost i raspoloživost prostora za rad i održavanje.</t>
  </si>
  <si>
    <t>ISPITIVANJE</t>
  </si>
  <si>
    <t>Mjerenje izolacijsko otpora vodova i instalacije</t>
  </si>
  <si>
    <t>Mjerenje otpora uzemljenja zaštitnog i radnog uzemljenja.</t>
  </si>
  <si>
    <t>Ispitivanje neprekinutosti zaštitnog vodiča te glavnog i dodatnog vodiča za izjednačenje potencijala</t>
  </si>
  <si>
    <t>Provjera povezivanja metalnih masa i izjednačenja potencijala.</t>
  </si>
  <si>
    <t>Ispitivanje i provjera zaštite od električnog udara</t>
  </si>
  <si>
    <t>Provođenje ostalih ispitivanja u ovisnosti o uvjetima.</t>
  </si>
  <si>
    <t>Provjera ispitivanja isključivanja napajanja u slučaju hitnosti.</t>
  </si>
  <si>
    <t>Mjerenje nivoa rasvjetljenosti opće i panik rasvjete</t>
  </si>
  <si>
    <t>Ispitivanje instalacije zaštite od munje. Izrada protokola o ispitivanju i predaja dokumentacije vlasnicima građevine. Otvaranja revizione knjige gromobranske instalacije.</t>
  </si>
  <si>
    <t>Funkcionalno ispitivanje instalacije s opisom ispitivanja.</t>
  </si>
  <si>
    <t>Provjera podešavanja svih kontrolnih, upravljačkih, regulacionih i signalnih funkcija, sa izradom odgovarajućeg protokola o ispitivanju</t>
  </si>
  <si>
    <t>Izrada i predaja uputstva za rukovanje</t>
  </si>
  <si>
    <t>15.9</t>
  </si>
  <si>
    <t>Zbrinjavanje otpada na odgovarajuće odlagalište uz dostavljanje Očevidnika o zbrinjavanju</t>
  </si>
  <si>
    <t>15.10</t>
  </si>
  <si>
    <t>Prespajanja, ormari, kabeli</t>
  </si>
  <si>
    <t>15.11</t>
  </si>
  <si>
    <t>Termovizijski pregled građevine</t>
  </si>
  <si>
    <t>UKUPNO OSTALI RADOVI</t>
  </si>
  <si>
    <t>16.</t>
  </si>
  <si>
    <t>SABIRNIČKI RAZVOD</t>
  </si>
  <si>
    <t>16.1</t>
  </si>
  <si>
    <t>Dobava, ugradnja i spajanje sabirničkog razvoda BB1-BB8 (8 kompleta), In=100A, 4W, Al, IP55, ukupne duljine cca 5,5m, vodiči potpuno presvučeni limom, tap off utikači za standardnu utičnicu na svakih 50cm s obje strane. Stavka uključuje sve elemente potrebne do potpune gotovosti,  a sastoji se od:</t>
  </si>
  <si>
    <t>Priključna kutija - 4W</t>
  </si>
  <si>
    <t>Element standardne duljine-4W - s mjestima za odcjepne kutije</t>
  </si>
  <si>
    <t>Element na mjeru-4W</t>
  </si>
  <si>
    <t>(X=2000, Quantity=1)</t>
  </si>
  <si>
    <t xml:space="preserve">odcjepna kutija </t>
  </si>
  <si>
    <t>(opremljen s automatskim osiguračem, C16/3p + pomoćni kontakt i utičnicom 16A)</t>
  </si>
  <si>
    <t xml:space="preserve">opremljen s 2x automatskim osiguračem, C16/3p + pomoćni kontakt i 2x utičnicom 16A </t>
  </si>
  <si>
    <t xml:space="preserve">UT element za učvršćenje </t>
  </si>
  <si>
    <t>Dokumentacija izvedenog stanja sabirničkog razvoda - BB1-BB8,  napravljena u WSCad-u, EPLAN ili jednakovrijedno - prije početka postavljanja sabirničkog razvoda, dostaviti 3D skicu s točno ucrtanim elementima</t>
  </si>
  <si>
    <t>Navojne šipke, tiple, matice i sličan potrošni materijal</t>
  </si>
  <si>
    <t>Doprema, unošenje, postavljanje i povezivanje sabirničkog razvoda, sa ispitivanjem i izdavanjem atesta:</t>
  </si>
  <si>
    <t>UKUPNO SABIRNIČKI RAZVOD</t>
  </si>
  <si>
    <t>UKUPNO PRIKLJUČCI GRAĐEVINE NA ELEKTROENERGETSKU MREŽU</t>
  </si>
  <si>
    <t>UKUPNO ELEKTRO RADOVI FAZA 2</t>
  </si>
  <si>
    <t>UKUPNO FAZA 2</t>
  </si>
  <si>
    <t>Struka</t>
  </si>
  <si>
    <t>Vrsta rada</t>
  </si>
  <si>
    <t>Poz</t>
  </si>
  <si>
    <t>jed mjere</t>
  </si>
  <si>
    <t>količina</t>
  </si>
  <si>
    <t>jed cijena</t>
  </si>
  <si>
    <t>Komentar faze</t>
  </si>
  <si>
    <t>FAZA 1A</t>
  </si>
  <si>
    <t>FAZA 1B</t>
  </si>
  <si>
    <t>FAZA 2</t>
  </si>
  <si>
    <t>FAZA 3</t>
  </si>
  <si>
    <t>FAZA 4</t>
  </si>
  <si>
    <t>Faza 0</t>
  </si>
  <si>
    <t>Faza 1 proj</t>
  </si>
  <si>
    <t>Faza 2 proj</t>
  </si>
  <si>
    <t>Faza 3 proj</t>
  </si>
  <si>
    <t>Faza 0 UKUPNO novci</t>
  </si>
  <si>
    <t>FAZA 1A UKUPNO</t>
  </si>
  <si>
    <t>FAZA 1B UKUPNO</t>
  </si>
  <si>
    <t>FAZA 2 UKUPNO</t>
  </si>
  <si>
    <t>FAZA 3 UKUPNO</t>
  </si>
  <si>
    <t>FAZA 4 UKUPNO</t>
  </si>
  <si>
    <t>Faza 0 (predfaza) ukupno</t>
  </si>
  <si>
    <t>UKUPNO GIP</t>
  </si>
  <si>
    <t>Faza 1 projektant sugestija UKUPNO</t>
  </si>
  <si>
    <t>Faza 2 projektant sugestija UKUPNO</t>
  </si>
  <si>
    <t>Faza 3 projektant sugestija ukupno</t>
  </si>
  <si>
    <t>Elektrotehnika</t>
  </si>
  <si>
    <t>14.1.</t>
  </si>
  <si>
    <t>Dobava, isporuka, montaža i spajanje poslužitelja centralnog nadzornog sustava sljedećih tehničkih karakteristika:
 • procesor: serverski, 8 jezgri, 16 niti izvođenja /eng. thread), bazna frekvencija 2.1 GHz
 • minimalno radna memorija 16 GB, 2400MHz
 • minimalno ugrađena 2x 2TB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t>
  </si>
  <si>
    <t>14.1.2</t>
  </si>
  <si>
    <t>Dobava, isporuka, montaža i spajanje poslužitelja sustava videonadzora sljedećih tehničkih karakteristika:
 • procesor: serverski, 8 jezgri, 16 niti izvođenja /eng. thread), bazna frekvencija 2.1 GHz
 • minimalno radna memorija 16 GB, 2400MHz
 • minimalno ugrađena 2x 4TB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t>
  </si>
  <si>
    <t>14.1.3</t>
  </si>
  <si>
    <t>Dobava, isporuka, montaža i spajanje mrežnog preklopnika sljedećih tehničkih karakteristika:
 • upravljivi Fast Ethernet POE+ preklopnik s minimalno 24 Fast Ethernet i 4 Gigabit Ethernet porta
 • podrška za 24 PoE+ porta sa minimalno 375W ukupnog PoE kapaciteta
 • kapacitet prosljeđivanja za 64 Byte pakete od minimalno 9.52 mpps
 • kapacitet preklapanja od minimalno 12.8 Gbps
 • uključena podrška za Extensive access control lists (ACLs)
 • uključena podrška za Guest virtual LANs (VLANs)
 • uključena podrška za Bridge Protocol Data Unit (BPDU) Guard
 • uključena podrška za Dynamic ARP Inspection (DAI), IP Source Guard, i Dynamic Host Configuration Protocol (DHCP) snooping
 • uključena podrška za Radius, TACACS+, Classless Inter-Domain Routing (CIDR)
 • uključena podrška za Voice VLAN, Multicast TV VLAN, Q-in-Q VLAN, Unidirectional Link Detection (UDLD), IGMP Querier
 • uključena podrška za jumbo pakete do minimalno 9216
 • uključena podrška za sigurnosne protokole i funkcionalnosti: SSH, SSL, IEEE 802.1X
 • uključena podrška za standarde ili jednakovrijedne:IEEE 802.3 10BASE-T Ethernet, IEEE 802.3u 100BASE-TX Fast Ethernet, IEEE 802.3ab 1000BASE-T Gigabit Ethernet, IEEE 802.3ad LACP, IEEE</t>
  </si>
  <si>
    <t>14.1.4</t>
  </si>
  <si>
    <t>Dobava, isporuka, ugradnja i spajanje klijentskog računala videonadzora slijedećih minimalnih karakteristika: 
 • minimalno procesor s minimalno 4 jezgre i 8 niti izvođenja (engl. thread), radne frekvencije 3,6GHz, 
 • minimalno radna memorija: 16GB DDR4
 • uključena grafička kartica s CUDA GPU podrškom s mogućnošću prihvata minimalno dva monitora, 
 • minimalno ugrađeni pogoni: 128GB SATA SDD i 1TB SATA 7200 rpm
 • minimalno priključci: 2 USB 3.0 i 2 USB 3.0
 • optička jedinica: DVD±RW
 • uključena tipkovnica: USB tipkovnica, bez dvostrukih slovnih oznaka, od istog proizvođača kao i računalo
 • uključen miš: USB Optički scroll miš
 • uključeno mrežno sučelje: Gb mreža
 • operativni sustav: 64 bitni</t>
  </si>
  <si>
    <t>14.1.5</t>
  </si>
  <si>
    <t>Dobava, isporuka, ugradnja i spajanje monitora klijentskog računala (tip2) slijedećih minimalnih karakteristika: 
 • minimalna veličina ekrana 27’’; tehnologija ekrana: IPS
 • minimalna rezolucija: 3840 x 2160
 • omjer slike: 16:9 
 • minimalna svjetlina [cd/m²] 300
 • minimalni kontrast 1000:1 
 • kut gledanja: 178° horizontalno / 178° vertikalno ili veći
 • vrijeme odziva: 5 ms
 • uključena sučelja: minimalno 2x HDMI, 1xDisplayPort, 1 x USB
 • prilagodljivo postolje s mogućnošću zakretanja i podešavanja po visini</t>
  </si>
  <si>
    <t>14.2.</t>
  </si>
  <si>
    <t>14.2.1</t>
  </si>
  <si>
    <t>Osnovna aplikacija za integraciju sustava tehničke zaštite
 • Programski paket za grafički prikaz i upravljanje sustavima tehničke zaštite
 • Integracija sa sustavom videonadzora više proizvođača
 • Integracija sa sustavom protuprovale više proizvođača
 • Integracija sa sustavom kontrole pristupa više proizvođača
 • Grafičke mape štićenog prostora (neograničen broj mapa)
 • Grafički prikaz stanja alarmnog sustava i interaktivni simboli elemenata alarmnog sustava
 • U slučaju prekida komunikacije sa pojedinim sustavom, servis treba automatski obavijestiti operatera putem klijentske aplikacije te pokušavati uspostaviti vezu sa dotičnim sustavom
 • Mogućnost povezivanja svakog tlocrtnog prikaza sa odgovarajućim prikazom kamera na drugom ekranu
 • Aplikacija mora imati mogućnost, da u slučaju određene alarmne situacije, prikaže tlocrtni prikaz dijela objekta u kojem je detektiran alarm s promijenjenom bojom aktivnog simbola koji je u alarmu te da operater može trenutno dobiti video sliku s alarmne pozicije na pomoćnom monitoru. Svi alarmni događaji moraju biti prikazani u obliku alarmne liste na kojoj će biti navedeni svi neobrađeni alarmni događaji (u odgovarajućim bojama koje određuju pojedini događaj).</t>
  </si>
  <si>
    <t>• Ikone trebaju imati slijedeće funkcionalnosti:
 • Mogućnost prikaza alarma različitim bojama
 • Mogućnost upravljanja pripadajućim sustavom (npr. za protuprovalni sustav uključenje/isključenje zaštite, za video nadzorni sustav upravljanje relejima na kameri, …)
 • Mogućnost prikaza druge mape (navigacijski element)
 • Mogućnost prikaza statusa i alarma svih detektora u sustavu protuprovale, statusa i alarma svih particija, kao i mogućnost upravljanja istima ukoliko za to postoje ovlasti (uključenje/isključenje)
 • SQL Server baza podataka Enterprise, Express, ili Compact Edition
 • Dvosmjerna integracija sa trećim sustavima korištenjem SSH ili jednakovrijednog sučelja</t>
  </si>
  <si>
    <t>14.2.2</t>
  </si>
  <si>
    <t>Dobava, isporuka, ugradnja i instalacija nadogradnje programske aplikacije za prihvat sustava videonadzora.</t>
  </si>
  <si>
    <t>14.2.3</t>
  </si>
  <si>
    <t>Dobava, isporuka i instalacija klijentske licence centralne nadzorne aplikacije.</t>
  </si>
  <si>
    <t>14.2.4</t>
  </si>
  <si>
    <t>Dobava, isporuka i instalacija aplikacije za upravljanje portafonskim pozivima.
 • podrška za SIP protokol
 • uključene licence za podršku svih priključenih unutarnjih i vanjskih jedinica</t>
  </si>
  <si>
    <t>14.3.</t>
  </si>
  <si>
    <t>14.3.1</t>
  </si>
  <si>
    <t>14.3.2</t>
  </si>
  <si>
    <t>kpl</t>
  </si>
  <si>
    <t>14.3.3</t>
  </si>
  <si>
    <t>14.3.4</t>
  </si>
  <si>
    <t>14.3.5</t>
  </si>
  <si>
    <t>14.4.</t>
  </si>
  <si>
    <t>14.4.1</t>
  </si>
  <si>
    <t>14.4.2</t>
  </si>
  <si>
    <t>14.4.3</t>
  </si>
  <si>
    <t>14.4.4</t>
  </si>
  <si>
    <t>14.4.5</t>
  </si>
  <si>
    <t>14.4.6</t>
  </si>
  <si>
    <t>14.4.7</t>
  </si>
  <si>
    <t xml:space="preserve">Instalacija, podešavanje i programiranje parametara rada  aplikacije za upravljanje portafonskim pozivima.
</t>
  </si>
  <si>
    <t>14.4.8</t>
  </si>
  <si>
    <t xml:space="preserve">kpl </t>
  </si>
  <si>
    <t>14.4.9</t>
  </si>
  <si>
    <t>14.4.10</t>
  </si>
  <si>
    <t>14.4.11</t>
  </si>
  <si>
    <t>14.4.12</t>
  </si>
  <si>
    <t>14.4.13</t>
  </si>
  <si>
    <t>14.4.14</t>
  </si>
  <si>
    <t>14.4.15</t>
  </si>
  <si>
    <t>700,00</t>
  </si>
  <si>
    <t>UKUPNO:</t>
  </si>
  <si>
    <r>
      <t>Izvođač radova je obavezan po potrebi osigurati rezervni izvor napajanja za potrebe izvođenja radova</t>
    </r>
    <r>
      <rPr>
        <sz val="9"/>
        <rFont val="Arial"/>
        <family val="2"/>
        <charset val="238"/>
      </rPr>
      <t xml:space="preserve"> i </t>
    </r>
    <r>
      <rPr>
        <sz val="9"/>
        <rFont val="Arial"/>
        <family val="2"/>
      </rPr>
      <t>u vremenu izvođenja prespajanja napajanja.</t>
    </r>
  </si>
  <si>
    <t>ulazni faktor snage: min 0,99 pri 100% opterećenja</t>
  </si>
  <si>
    <t>Funkcionalno ispitivanje UPS sustava u svim modovima rada, pojedinačno i u paralelno-redundantnom radu, varijabilnim teretom 50kW</t>
  </si>
  <si>
    <t>Rastalni osigurači moraju imati rastalne uloške karakteristike gL i gG. Na njima mora biti oznaka tipa, nazivna struja, nazivni napon i ime proizvođača.</t>
  </si>
  <si>
    <t>Razdjelnik na gradilište mora biti dopremljen s mehaničkom zaštitom</t>
  </si>
  <si>
    <t>Uz razdjelnik treba biti izdan tvornički protokol o ispitivanju u skladu s hrvatskim propisima.</t>
  </si>
  <si>
    <t xml:space="preserve">Dobava, montaža i spajanje razvodnog ormara oznake +GRO, minimalnih dimenzija [600x(1600+100)x400mm], tipski testiran prema IEC 60439-1/IEC 61439-1-2 ili jednakovrijedno. Ormar je slobodnostojeći, metalni, s punim metalnim vratima, sa stupnjem zaštite min IP65. 
Potrebno predvidjeti min 20% rezervnog prostora u svrhu budućih nadogradnji.
Stavka uključuje sav potreban montažni materijal za potpunu funkcionalnost. </t>
  </si>
  <si>
    <t>Podnožje/krov sukladno ponuđenoj dimenziji ormara, stupanj zaštite min IP65</t>
  </si>
  <si>
    <t>Podne klizne uvodnice sukladno ponuđenoj dimenziji ormara</t>
  </si>
  <si>
    <t>Usponski profili sukladno ponuđenoj dimenziji ormara</t>
  </si>
  <si>
    <t>Temeljna ploča sukladno ponuđenoj dimenziji ormara</t>
  </si>
  <si>
    <t>Prednja vrata sukladno ponuđenoj dimenziji ormara, stupanj zaštite min IP65</t>
  </si>
  <si>
    <t>Maska podnožja sukladno ponuđenoj dimenziji ormara</t>
  </si>
  <si>
    <t>Bočna stranica sukladno ponuđenoj dimenziji ormara, stupanj zaštite min IP65</t>
  </si>
  <si>
    <t xml:space="preserve">Dobava, montaža i spajanje razvodnog ormara oznake +RBD-A, minimalnih dimenzija [(1200+600)x(2000+100)x400mm], tipski testiran prema IEC 60439-1/IEC 61439-1-2 ili jednakovrijedno. Ormar je slobodnostojeći, metalni, s punim metalnim vratima, stupnja zaštite min IP65. 
Potrebno predvidjeti min 20% rezervnog prostora u svrhu budućih nadogradnji.
Stavka uključuje sav potreban montažni materijal za potpunu funkcionalnost. </t>
  </si>
  <si>
    <t>Podnožje/krov ormara  sukladno ponuđenoj dimenziji ormara, stupanj zaštite min IP65</t>
  </si>
  <si>
    <t>Podne klizne uvodnice  sukladno ponuđenoj dimenziji ormara</t>
  </si>
  <si>
    <t>Usponski profili  sukladno ponuđenoj dimenziji ormara</t>
  </si>
  <si>
    <t>Stražnja ploča  sukladno ponuđenoj dimenziji ormara, stupanj zaštite min IP65</t>
  </si>
  <si>
    <t>Prednja vrata  sukladno ponuđenoj dimenziji ormara, stupanj zaštite min IP65</t>
  </si>
  <si>
    <t>Maska podnožja  sukladno ponuđenoj dimenziji ormara</t>
  </si>
  <si>
    <t>Bočna stranica  sukladno ponuđenoj dimenziji ormara, stupanj zaštite min IP65</t>
  </si>
  <si>
    <t>Set za povezivanje ormara, stupanj zaštite min IP65</t>
  </si>
  <si>
    <t>Temeljna ploča  sukladno ponuđenoj dimenziji ormara</t>
  </si>
  <si>
    <t>Prednja vrata na preklop  sukladno ponuđenoj dimenziji ormara, stupanj zaštite min IP65</t>
  </si>
  <si>
    <t>OPREMA POLJE +P1- 1200mm:</t>
  </si>
  <si>
    <t>Natpis ''Isključenje u nuždi''</t>
  </si>
  <si>
    <t>Podnožje pomoćnog minijaturnog releja s 2 ili 4 preklopiva kontakta</t>
  </si>
  <si>
    <t xml:space="preserve">Jednopolni minijaturni automatski prekidač B6A, prekidne moći 10kA </t>
  </si>
  <si>
    <t xml:space="preserve">Jednopolni minijaturni automatski prekidač C10A, prekidne moći 10kA </t>
  </si>
  <si>
    <t>Jednopolni minijaturni automatski prekidač C16A, prekidne moći 10kA</t>
  </si>
  <si>
    <t>Četveropolni minijaturni automatski prekidač B16A, prekidne moći 10kA</t>
  </si>
  <si>
    <t>Krajnja sklopka s konektorom</t>
  </si>
  <si>
    <t>OPREMA POLJE +P2- 600mm:</t>
  </si>
  <si>
    <t>Utično podnožje PLC-a, 2slots, ETHERNET, 24VDC, spring terminals</t>
  </si>
  <si>
    <t>litijska baterija za RAM međupohranu</t>
  </si>
  <si>
    <t>digitalni ulazni modul min 32DI, min DI:24VDC,1 žično</t>
  </si>
  <si>
    <t>digitalni izlazni modul min 8DO, DO-Transistor:24VDC/2A,1 žično</t>
  </si>
  <si>
    <t>analogni ulazni modul min 8AI, U/I/RTD Thermocoupler J,K,T,N,S, 15bit+sign, 24VDC,2/4 žično</t>
  </si>
  <si>
    <t>Redna stezaljka s osiguračem 2A</t>
  </si>
  <si>
    <t>Ethernet switch - min 12 portni</t>
  </si>
  <si>
    <t>Tropolna shema izvedenog stanja razdjelnika +RBD-A,  napravljena u WSCad-u, EPLAN ili jednakovrijedno - prije početka izrade razdjelnika poslati tropolnu shemu sa prednjim pogledom i listom materijala na odobrenje</t>
  </si>
  <si>
    <t>NAPOMENA : Prije narudžbe izmjeriti stvarne duljine krugova. Za višežilne kabele koristiti boje izolacije žila prema hrvatskim normama ili jednakovrijedno</t>
  </si>
  <si>
    <t xml:space="preserve">Dobava i ugradnja samogasive plastične savitljive cijevi 
(S-PSC) za ugradnju pod žbuku u gipsane pregrade i sl. mehaničke čvrstoće &gt;=320N/5cm, cijevi sa smanjenim udjelom korozivnih elemenata, komplet sa izradom utora, montažnim i razvodnim kutijama i ostalim priborom </t>
  </si>
  <si>
    <t>U svaku stavku rasvjete potrebno je predvidjeti dobavu, montažu, spajanje i funkcionalno ispitivanje. U cijenu uračunati sitni montažni materijal, izvori svjetlosti te ostali potrebni pribor i odgovarajuće ateste. U slučaju različitih karakteristika ili oblika potrebno je konzultirati nadzornog inženjera, a odabir potvrditi svjetlotehničkim proračunom</t>
  </si>
  <si>
    <t xml:space="preserve">Dobava, montaža i spajanje ugradne LED panel svjetiljke  60x60 cm, 230 Vac.
pribor za ugradnju
kut svjetla 120°
boja svjetla 3000 K
snaga max 48 W
CRI &gt; 80Ra
stupanj mehaničke zaštite min IP40
iskoristivost svjetiljke &gt; 90 lm/W
</t>
  </si>
  <si>
    <t xml:space="preserve">Protupanična svjetiljka u pripravnom spoju min 3h min 128lm, oznaka strelice prema gore, min IP54, svjetlosni tok  min 200lm, snaga max 4W  
</t>
  </si>
  <si>
    <t xml:space="preserve">Dobava, montaža i spajanje ugradne LED panel svjetiljke 60x60 cm, 230 Vac.
Uključena ugradnja emergency modula i baterije autonomije min 3h.
pribor za ugradnju
kut svjetla 120°
boja svjetla 3000 K
snaga  max 48 W
CRI &gt; 80Ra
stupanj mehaničke zaštite min IP40
iskoristivost svjetiljke min 90 lm/W  
</t>
  </si>
  <si>
    <t>· s vertilalnim vodilicama/nosašima za rackmount montažu opreme s prednje i sa stražnje strane koje su pomične po dubini</t>
  </si>
  <si>
    <t xml:space="preserve">   · bočne stranice s mogućnošću skidanja, kit za povezivanje sa sljedećim ormarom</t>
  </si>
  <si>
    <t>· nožice za izravnavanje, vrata i bočne ploče</t>
  </si>
  <si>
    <t>· zaštita prema min IP 20,</t>
  </si>
  <si>
    <t>·  prilikom montaže komunikacijskog ormara u podignutom podu izbušiti 4 revizije fi 150 u dogovoru s investitorom</t>
  </si>
  <si>
    <t>·  s krovnim kanalicama za vođenje kabela po krovu ormara</t>
  </si>
  <si>
    <t>· izlazni monofazni priključci IEC 320 i to: min. 12 x IEC60320-C13 ili jednakovrijedno priključaka i min. 8 x IEC60320-C19 ili jednakovrijedno priključaka</t>
  </si>
  <si>
    <t>· naponska letva trofazna 32A izvedbe s priključnim kabelom duljine min 2m zaključenim na peteropolnoj industrijskoj priključnici 32A (muški konektor) sukladno standardu IEC 60309 ili jednakovrijedno</t>
  </si>
  <si>
    <t>· sučelje za spajanje na CSNI radi udaljenog nadzora - sklop za žični udaljeni nadzor, s RJ45 sučeljem i podrškom za protokole: HTTP, SNMP ili MODBus TCP/IP ili jednakovrijedno</t>
  </si>
  <si>
    <t>Dobava i montaža komunikacijskog razdjelnika, jamstveni rok minimalno 3 godine 
 -zidni
 - max dubine 400 mm
 - visina min 15U
 - staklena vrata s prednje strane
 - zaključavanje prednjih varata 
 - s prednjim i stražnjim nosačima za ugradnju 19" opreme
 - s mogućnošću uvođenja kabela s donje strane
 - s elementima za aktivno hlađenje (ventilator i termoregulacija)
 - instalacija napajanja
 - instalacija uzemljenja (set kabela i šina za uzemljenje)
 - zaštita prema min IP 30
 - s po 4 kom kaveznih matica i vijaka po 1U visine
 - s elementima za označavanje, s tiskanim ispisom oznake razdjelnika (oznaka otporna na prašinu i vlagu)</t>
  </si>
  <si>
    <t xml:space="preserve">Akumulatorske baterija suhe, 12V, min 7Ah, jamstveni rok minimalno 3 godine </t>
  </si>
  <si>
    <t>Analogno-adresabilni optički detektor s izolatorom, jamstveni rok minimalno 3 godine 
- automatsko adresiranje s centrale
- trobojna LED signalizacija: crveno za alarm; zeleno bljeskajuće za standby (opcija) i za identifikaciju nakon ručne aktivacije sa centrale; žuto za problem (greška ili visoki nivo onečišćenja u optičkoj komori detektora)
- automatsko prepoznavanje prisutnosti paralelnog indikatora prorade detektora
- kompenzacija „drifta“ (onečišćenja) optičkih senzora uzrokovana nečistoćom u optičkoj komori
- potpuna dijagnostika: uvid u nivo onečišćenja optičke komore detektora i verifikacija realnih vrijednosti
- memorija vrijednosti dima i temperature izmjerenih 5 minuta prije posljednjeg alarma
- bypass kontakt na podnožju osigurava kontinuitet ožičenja u slučaju skidanja detektora
- optički detektor dima koji radi na principu Tyndallovog efekta (raspršenje svjetlosti) te omogućuje vrlo ranu detekciju i signalizaciju požara
- detekcija širokog spektra čestica dima uglavnom generiranih požarom
- optička komora novog dizajna sa zabrtvljenim gornjim dijelom i zaštitnom mrežicom od 500μm za sprečavanje ulaska insekata i prašine osigurava visoku otpornost na lažne alarme
- podesiv stupanj osjetljivosti 
- napajanje 19-30Vdc
- potrošnja standby max 200 μA, potrošnja alarm max.10mA
- radna temperatura -5°C + 40°C</t>
  </si>
  <si>
    <t xml:space="preserve">Podnožje detektora predviđeno za smještaj detektora
- opremljeno s kontaktom koji omogućuje kontinuitet strujnog kruga u slučaju skidanja detektora s linije (petlje)
- radna temperatura -5°C + 40°C
 -sukladno odabiru detektora
</t>
  </si>
  <si>
    <t xml:space="preserve">Dodatak podnožju za nadžbuknu montažu
- prihvat instalacija izvedenih putem PNT cijevi
- sukladno odabranom detektoru
</t>
  </si>
  <si>
    <t xml:space="preserve">Paralelni indikator prorade javljača
- bijele boje
- napajanje 19-30Vdc
- potrošnja max 20mA pri 27.6V
- min IP42 zaštita
- radna temperatura -5°C + 40°C
</t>
  </si>
  <si>
    <t xml:space="preserve">Analogno adresabilni ulazno-izlazni modul s ugrađenim izolatorom petlje, jamstveni rok minimalno 3 godine 
- priključuje se izravno na petlju
- min 1 nadzirani ulaz (nadzire status vanjskog uređaja)
-  min1 nadzirani izlaz (za nadzirano napajanje jednog ili više audio-vizualnih signalnih uređaja) 
- min 1 nadzirani ulaz za vanjsko napajanje
- min 1 relejni izlaz (upravljanje različitim vanjskim uređajima kao što su npr. elektromagnetski držači vrata)
- 3 LED lampice u više boja - za izlaz/ulaz/signalizacija stanja izolatora
- Automatsko adresiranje (svaki uređaj se identificira putem tvornički dodijeljenog serijskog broja)
- napajanje 19-30Vdc
- potrošnja u mirovanju max 80μA, u alarmu max 20mA
 - kompatibilnog s postojećim sustavom dojave požara objekta. Modul za prihvat signala alarma i greške sa sustava za gašenje požara
</t>
  </si>
  <si>
    <r>
      <t>Aspiracijski detektor s adresabilnim točkama za uzorkovanje zraka, jamstveni rok minimalno 3 godine 
- tri alarmna praga osjetljivosti, dva praga predalarma
- lokalizacija alarma po ispitnoj točci
- min 48 adresabilnih ispitnih točaka
- automatsko čišćenje ispitnih točaka
- duljina linije do 100m
- laserska detekcija dima
- min sedam programibilnih releja
- aplikacija za nadzor sustava putem mobilnih uređaja
- WiFi
- UL, ULC, EN 54-20, ISO 7240-20: klasa A, B i C, ActivFire, CE, VdS ili jednakovrijedno
- Napajanje 18-30 VDC</t>
    </r>
    <r>
      <rPr>
        <sz val="9"/>
        <color rgb="FFFF0000"/>
        <rFont val="Arial"/>
        <family val="2"/>
      </rPr>
      <t xml:space="preserve">
</t>
    </r>
  </si>
  <si>
    <t xml:space="preserve">Dobava, isporuka elektromagnetnog držača protupožarnih vrata, opremljen s tipkom za ručno otpuštanje vrata i podesivim cijevnim nosačem po visini i duljini, za podnu/stropnu i zidnu montažu, sile držanja min 1000N, 27Vdc, potrošnja max100mA </t>
  </si>
  <si>
    <t xml:space="preserve">Dobava, isporuka, ugradnja i spajanje centralne alarmne jedinice u kompletu s rezervnim napajanjem sljedećih karakteristika:
 - minimalno 100 terminala (200 zona sa dupliranjem), 
 - minimalno 5 programibilnih I/O terminala (20 zona sa dupliranjem) 
 - minimalno 1 relejni i 2 programibilna open-collector izlaza
 - opcija integracije digitalnog komunikatora, modema za programiranje i govornog pozivnika 
 - konfigurabilne priključnice na alarmnoj centrali, tipkovnici i modulu zonskog proširenja mogu se programirati kao alarmni ulazi ili PGM izlazi
 - programabilan alarmni prag zone, min 15 nezavisnih particija
 - minimalno: 100 korisničkih šifri, 2 instalaterske šifre, 150 RFID kartica/ključeva, neizbrisiva memorija s 250 događaja (upisani datum i vrijeme)
 - omogućeno spajanje minimalno:  10 LCD tipkovnica, 20 čitača RFID kartica/ključeva i 20 modula zonskog proširenja u sustav
 - minimalno: 2 PGM izlaza i 1 relejni izlaz za sirenu
 - integriran digitalni komunikator za dojavu na min 15 telefonska broja
 - omogućeno minimalno 36 funkcijskih naredbi za brzo i jednostavno upravljanje sustavom (one-stroke action), switching napajač 220Vac/13,8 Vdc, 5A u kompletu
jamstveni rok minimalno 3 godine </t>
  </si>
  <si>
    <t xml:space="preserve">Dobava, isporuka, ugradnja i spajanje koncentratora sljedećih karakteristika:
 - modul proširenja s min 5 konfigurabilnih I/O terminala
 - omogućeno direktno spajanje shock i rollerblind detektora bez analizatorske pločice
 - ugrađena zujalica
 - kućište za montažu na zid u kompletu; 
 - detekcija sabotaže
 - potrošnja - 150 mA maksimalno
 - napajanje - 9 - 16 VDC
jamstveni rok minimalno 3 godine </t>
  </si>
  <si>
    <t xml:space="preserve">Dobava, isporuka, ugradnja i spajanje dualnog detektora pokreta sljedećih karakteristika:
 - MW+PIR, domet min 15m, kut detekcije 100°
 - Antimasking funkcija
 - Dvostruki piroelektički senzor
 - X-band mikrovalni senzor
 - Digitalna obrada signala
 - Mogućnost premošćavanja LED alarma
 - Digitalna kompenzacija temperature 
 - Podešavanje osjetljivosti
 - Zaštita od bijele svjetlosti
 - Brojač alarmnog pulsa
 - Antivandal zaštita
 - AND/OR tehnologija
 - Trostruka LED signalizacija
 - Sukladnost s normom HRN EN 50131 ili jednakovrijednom
Jamstveni rok minimalno 3 godine </t>
  </si>
  <si>
    <t xml:space="preserve">Dobava, isporuka, ugradnja i spajanje detektora temperature i vlage sljedećih karakteristika:
 - detekcija temperature i relativne vlage
 - LCD zaslon 
 - mjerno područje od 0 do 50° C (-50° do 150° C s dodatnim temperaturnim sondama)
 - 2 zasebna i jedan zajednički relejni izlaz
jamstveni rok minimalno 3 godine 
</t>
  </si>
  <si>
    <t xml:space="preserve">Dobava, isporuka, ugradnja i spajanje detektora vode (poplave) sljedećih karakteristika:
 - Tehnologija: žičana
 - Potrošnja: max 25mA @ 12 V / max 32mA @ 24 V
 - Napajanje 12 / 24 VDC
 - Ugradnja: unutrašnja 
 - Metoda detekcije: otpor kruga
 - Podešavanje osjetljivosti: Da
 - Alarmni izlaz: NC / NO
 - Radna temperatura +5°C do +50°C
 - IP zaštita: min IP40
 - Mogućnost spajanja dodatne sonde
jamstveni rok minimalno 3 godine </t>
  </si>
  <si>
    <t xml:space="preserve">Dobava, isporuka, ugradnja i spajanje upravljačke tipkovnice protuprovalnog sustava sljedećih minimalnih traženih karakteristika:
 - grafička tipkovnica u bijeloj boji s pozadinskim osvjetljenjem 
 - min 4 programibilne funkcijske tipke za upravljanje 
 - min 1 programibilni I/O terminal, ugrađena zujalica i LED signalizacija stanja
jamstveni rok minimalno 3 godine </t>
  </si>
  <si>
    <t xml:space="preserve">Dobava, isporuka, ugradnja i spajanje samonapajajuće vanjske alarmne sirene s bljeskalicom sljedećih tehničkih karakteristika:
 - polikarbonatno kućište otporno na vanjske utjecaje; dodatna zaštita s unutarnjim metalnim poklopcem
 - programibilno vrijeme isključenja zvučne signalizacije 
 - frekvencijski moduliran zvuk sirene - min 6 programibilnih opcija
 - servisni ulaz za blokiranje signalizacije alarma
 - OC izlaz (max 100 mA) za signalizaciju greške sirene; opcija LED signalizacije greške sirene
 - releni izlaz za signalizaciju tampera sirene (sabotažno skidanje poklopca ili demontaža, razbijanje bljeskalice, rezanje kablova)
 - Napajanje - 12 do 14 VDC
 - min IP34
 - Radna temperatura - od -25°C do +55°C
 - Zvučni izlaz - minimalno 102 dB @ 3 m
 - Akumulator u kompletu
jamstveni rok minimalno 3 godine </t>
  </si>
  <si>
    <t>Prije ugradnje nove tehničke zaštite u Trezor sale demontirati postojeću tehničku zaštitu s prozora.</t>
  </si>
  <si>
    <t xml:space="preserve">Dobava, isporuka, montaža i spajanje poslužitelja centralnog nadzornog sustava sljedećih tehničkih karakteristika:
 • procesor: serverski, 8 jezgri, 16 niti izvođenja /eng. thread), bazna frekvencija 2.1 GHz
 • minimalno radna memorija 16 GB, 2400MHz
 • minimalno ugrađena 2x 2TB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
jamstveni rok minimalno 3 godine </t>
  </si>
  <si>
    <t xml:space="preserve">Dobava, isporuka, montaža i spajanje poslužitelja sustava videonadzora sljedećih tehničkih karakteristika:
 • procesor: serverski, 8 jezgri, 16 niti izvođenja /eng. thread), bazna frekvencija 2.1 GHz
 • minimalno radna memorija 16 GB, 2400MHz
 • minimalno ugrađena 2x 4TB GB, 7200 rpm u RAID1 polju. Diskovi moraju biti kategorizirani od strane proizvođača poslužitelja za rad u režimu 24x7TB 
 • uključena mrežna kartica: 2x10/100/1000 Ethernet
 • uključena 1x dedicirani port za vanjsko upravljanje serverom
 • uključeno redundantno napajanje 
 • rack izvedba za smještaj u poslužiteljski ormar
 • uključen serverski operativni sustav
jamstveni rok minimalno 3 godine 
 </t>
  </si>
  <si>
    <t xml:space="preserve"> • uključena podrška za jumbo pakete do minimalno 9216
 • uključena podrška za sigurnosne protokole i funkcionalnosti: SSH, SSL, IEEE 802.1X
 • uključena podrška za standarde ili jednakovrijedne:IEEE 802.3 10BASE-T Ethernet, IEEE 802.3u 100BASE-TX Fast Ethernet, IEEE 802.3ab 1000BASE-T Gigabit Ethernet, IEEE 802.3ad LACP, IEEE
jamstveni rok minimalno 3 godine </t>
  </si>
  <si>
    <t xml:space="preserve">Ispitivanje i dokazi kavalitete izvedene instalacije obzirom na funkcionalnost, otpor izolacije, zaštitu od kratkog spoja i napona dodira te izdavanje ispitnog protokola. 
</t>
  </si>
  <si>
    <t xml:space="preserve">Ispuna prodora kroz zidove i stropove požarnog sektora, za elektro i strojarske instalacije, materijalom vatrootpornih karakteristika sukladno Mjerama zaštite od požara (s ravnanjem i gletanjem zida). </t>
  </si>
  <si>
    <t>Dokazi kvalitete na izvedene radove (Isprave o sukladnosti, IZJAVA/POTVRDA ) - dokaz da je u skladu s tehničkom specifikacijom (normama, teh. dopuštenje - na koju upućuje zakonska regulativa RH).</t>
  </si>
  <si>
    <t>Primopredaji se pristupa po potvrdi glavnog Nadzornog inženjera o urednom ispunjenju ugovora od strane Izvođača radova. Preuzimanje radova po kvaliteti i količini obavlja se zapisnički, a zapisnik o primopredaji potpisuju ovlašteni predstavnici Naručitelja i Izvođača.</t>
  </si>
  <si>
    <t>Opći podaci za nazivni učin:</t>
  </si>
  <si>
    <t>- omogućiti rad uređaja na vanjskoj temperaturi  min 42 °C, sa ili bez posebnog dodatka za visoke temperature.</t>
  </si>
  <si>
    <t>- ekspanzijsku posudu min 8 l</t>
  </si>
  <si>
    <t>- Jedinica mora biti opremljena sustavom za sekvencijalni rad više jedinica</t>
  </si>
  <si>
    <r>
      <t>Uređaj potrebno isporučiti kao komplet funkcionalne cjeline, kompletirani s fleksibilnim cjevnim priključcima.</t>
    </r>
    <r>
      <rPr>
        <sz val="9"/>
        <color rgb="FFFF0000"/>
        <rFont val="Arial"/>
        <family val="2"/>
      </rPr>
      <t xml:space="preserve"> </t>
    </r>
  </si>
  <si>
    <t>BEŠAVNE ČELIČNE CIJEVI za razvod rashladnog medija 10/15°C, (dio koji se odnosi na razvod izvan građevine, na otvorenom), uključivo koljena i prelazni komadi, prema normi HRN EN 10220 (DIN 2448) ili jednakovrijedno, slijedećih dimenzija:</t>
  </si>
  <si>
    <t>- Prozračna prednja i stražnja vrata. Bravice s ključem.
 - S nivelirajućim nogama. 
 - Display ugrađen na prednju stranu. 
 - Redundantne upravljive ventilatore (varijabilne brzine) izmjenjive u radu (ukupnog kapaciteta minimalno 1500l/s)
 - Izmjenjivač topline na hladnu vodu (ulazna temperatura vode 5 do 15°C) kapaciteta minimalno 24 kW pri: 
 - ΔT 5.5°C 
 - ulazna temperatura vode 12°C ili više (free cooling u zimskom periodu)
 - protok vode manji od 1,2 l
 - ulazna temperatura toplog zraka 37°C ili više.</t>
  </si>
  <si>
    <t xml:space="preserve">-Minimalno 7 osjetnika temperature (6 internih +jedan vanjski za montažu na susjedni IT ormar)
 - Linijski osjetnik vode ispod i oko klime minimalne dužine 5m osjetljiv po cijeloj dužini s mogućnošću produženja. </t>
  </si>
  <si>
    <t xml:space="preserve">- Osjetnik nivoa vode/kondenzata u kadici kondenzata
 - Osjetnik prepunjenosti kadice kondenzata
 - Pumpu za odvod kondenzata (kapaciteta minimalno 5 l/h)
 - Perivi ili promjenjivi filter za zrak </t>
  </si>
  <si>
    <t xml:space="preserve">-  Mjerenje protoka zraka
 - Mjerenje protoka vode
 - Mjerenje ulazne I izlazne temperature vode i zraka
 - Mjerenje temperature zraka na ulazu IT ili UPS ormara
 - Mjerenje kapaciteta hlađenja u kW
 - Mjerenje čistoće filtera
 - Mjerenje prisustva vode oko ormara trakastim osjetnikom minimalne dužine 5m
 - Mjerenje rashladnog opterećenja u kW </t>
  </si>
  <si>
    <t>-  USB ili RS 232 ili RS485 za servisiranje ili nadogradnju firmware ili jednakovrijedno
 - Ethernet port – spajanje na intranet/internet 
 - Slanje E-maila-a u slučaju kvara klime ili previsokih temperatura zraka ili vode ili nekog drugog događaja
 - sučelje za spajanje na CSNI radi udaljenog nadzora
- sklop za žični udaljeni nadzor, s RJ45 sučeljem i podrškom za protokole: HTTP, SNMP ili MODBus TCP/IP ili jednakovrijedno</t>
  </si>
  <si>
    <t>- sklop za žični udaljeni nadzor, s RJ45 sučeljem i podrškom za protokole: HTTP, SNMP ili MODBus TCP/IP ili jednakovrijedno</t>
  </si>
  <si>
    <t>Automatski nastavak koncentracije vode u parnom cilindru, bez posebne pripreme vode, za izravan priključak na vodovodnu mrežu, tlak od 1 do10 bar, elektromagnetski ventili za automatski dovod i odvod vode, samostalan naponski priključak. Jedinica u potpunosti sastavljena i ožičena, pripremljena za montažu na zid.</t>
  </si>
  <si>
    <t>Tehnički podaci:
- volumni protok zraka :  min  22  m3/h
- količina pare (vode) :  min  2,0 kg/h
- električna snaga : max 1,6   kW
Dodatna oprema – isporučena s uređajem:
- prostorni osjetnik/ regulator vlage</t>
  </si>
  <si>
    <t>Uređaj treba imati 100% garanciju funkcioniranja, prema DVGW-u ili jednakovrijedno.</t>
  </si>
  <si>
    <t>.- el. napajanje :  max 0,5 kW</t>
  </si>
  <si>
    <t>Potrebni protok :Q= 430m3/h  min</t>
  </si>
  <si>
    <t>Potrebni statički tlak: Hext= 120 Pa min</t>
  </si>
  <si>
    <t xml:space="preserve">Priključna visokotlačna gibljiva cijev DN50, 90°
sa važećim certifikatom i uvjerenjem o ispravnosti i podobnosti. </t>
  </si>
  <si>
    <t xml:space="preserve">Držač spremnika iz prethodne stavke u kompletu s anker vijcima za beton, podloškama i maticama.
</t>
  </si>
  <si>
    <t xml:space="preserve">Adapter za priključak ventila uređaja sa razvodnim 
cjevovodom sa cijevnim navojem 2", NP25, s atestom.
</t>
  </si>
  <si>
    <t xml:space="preserve">Električni aktivator 24V DC, 0.5A
sa važećim certifikatom i uvjerenjem o ispravnosti i podobnosti.  
</t>
  </si>
  <si>
    <t xml:space="preserve">Ručni aktivator.
sa važećim certifikatom i uvjerenjem o ispravnosti i podobnosti.  
</t>
  </si>
  <si>
    <r>
      <t xml:space="preserve">Pocinčani šavni cjevovod DIN2440 ili jednakovrijedno  u kompletu sa svim potrebnim pocinčanim navojnim fitinzima, koljenima, T komadima, redukcijama i spojnicama za radni tlak 60 bara i tlačnu probu 90 bara sa 3.1.B certifikatom i uvjerenjem o ispravnosti i podobnosti za namijenjenu svrhu za cijev nazivnog otvora:
       DN25
</t>
    </r>
    <r>
      <rPr>
        <b/>
        <sz val="9"/>
        <rFont val="Arial"/>
        <family val="2"/>
        <charset val="238"/>
      </rPr>
      <t>NAPOMENA:</t>
    </r>
    <r>
      <rPr>
        <sz val="9"/>
        <rFont val="Arial"/>
        <family val="2"/>
        <charset val="238"/>
      </rPr>
      <t xml:space="preserve"> fitinzi obavezno moraju imati certifikat i oznaku na samom fitingu (crvena točka)</t>
    </r>
  </si>
  <si>
    <r>
      <t xml:space="preserve">Pocinčani šavni cjevovod DIN2440 ili jednakovrijedno u kompletu sa svim potrebnim pocinčanim navojnim fitinzima, koljenima, T komadima, redukcijama i spojnicama za radni tlak 60 bara i tlačnu probu 90 bara sa 3.1.B certifikatom i uvjerenjem o ispravnosti i podobnosti za namijenjenu svrhu za cijev nazivnog otvora:
       DN40
</t>
    </r>
    <r>
      <rPr>
        <b/>
        <sz val="9"/>
        <rFont val="Arial"/>
        <family val="2"/>
        <charset val="238"/>
      </rPr>
      <t>NAPOMENA:</t>
    </r>
    <r>
      <rPr>
        <sz val="9"/>
        <rFont val="Arial"/>
        <family val="2"/>
        <charset val="238"/>
      </rPr>
      <t xml:space="preserve"> fitinzi obavezno moraju imati certifikat i oznaku na samom fitingu (crvena točka)</t>
    </r>
  </si>
  <si>
    <r>
      <t xml:space="preserve">Pocinčani šavni cjevovod DIN2440 ili jednakovrijedno  u kompletu sa svim potrebnim pocinčanim navojnim fitinzima, koljenima, T komadima, redukcijama i spojnicama za radni tlak 60 bara i tlačnu probu 90 bara sa 3.1.B certifikatom i uvjerenjem o ispravnosti i podobnosti za namijenjenu svrhu za cijev nazivnog otvora:
       DN20
</t>
    </r>
    <r>
      <rPr>
        <b/>
        <sz val="9"/>
        <rFont val="Arial"/>
        <family val="2"/>
        <charset val="238"/>
      </rPr>
      <t>NAPOMENA:</t>
    </r>
    <r>
      <rPr>
        <sz val="9"/>
        <rFont val="Arial"/>
        <family val="2"/>
        <charset val="238"/>
      </rPr>
      <t xml:space="preserve"> fitinzi obavezno moraju imati certifikat i oznaku na samom fitingu (crvena točka)</t>
    </r>
  </si>
  <si>
    <r>
      <t xml:space="preserve">Pocinčani šavni cjevovod DIN2440 ili jednakovrijedno u kompletu sa svim potrebnim pocinčanim navojnim fitinzima, koljenima, T komadima, redukcijama i spojnicama za radni tlak 60 bara i tlačnu probu 90 bara sa 3.1.B certifikatom i uvjerenjem o ispravnosti i podobnosti za namijenjenu svrhu za cijev nazivnog otvora:
       DN15
</t>
    </r>
    <r>
      <rPr>
        <b/>
        <sz val="9"/>
        <rFont val="Arial"/>
        <family val="2"/>
        <charset val="238"/>
      </rPr>
      <t>NAPOMENA:</t>
    </r>
    <r>
      <rPr>
        <sz val="9"/>
        <rFont val="Arial"/>
        <family val="2"/>
        <charset val="238"/>
      </rPr>
      <t xml:space="preserve"> fitinzi obavezno moraju imati certifikat i oznaku na samom fitingu (crvena točka)</t>
    </r>
  </si>
  <si>
    <t xml:space="preserve">Nosač cjevovoda MPC pocinčana konzola, u kompletu sa dvodjelnom obujmicom (teški red), pripadajućim tiplama, vijcima i maticama, za cijev dimenzije:
       DN40  </t>
  </si>
  <si>
    <t>Nosač cjevovoda MPC pocinčana konzola, u kompletu sa dvodjelnom obujmicom (teški red), pripadajućim tiplama, vijcima i maticama, za cijev dimenzije:
       DN25</t>
  </si>
  <si>
    <t xml:space="preserve">Nosač cjevovoda MPC pocinčana konzola, u kompletu sa dvodjelnom obujmicom (teški red), pripadajućim tiplama, vijcima i maticama, za cijev dimenzije:
     DN20 </t>
  </si>
  <si>
    <t xml:space="preserve">Nosač cjevovoda MPC pocinčana konzola, u kompletu sa dvodjelnom obujmicom (teški red), pripadajućim tiplama, vijcima i maticama, za cijev dimenzije:
     DN15 </t>
  </si>
  <si>
    <t xml:space="preserve">SUSTAV GAŠENJA PLINOM KEMIJSKE OZNAKE FK 5-1-12 </t>
  </si>
  <si>
    <t xml:space="preserve">Mlaznica za sustav gašenja s plinom  - tip 360°- DN25 (1"), mesing
sa važećim certifikatom i uvjerenjem o ispravnosti i podobnosti.  
</t>
  </si>
  <si>
    <t xml:space="preserve">Mlaznica za sustav gašenja s plinom   - tip 360°- DN20 (3/4"), mesing
sa važećim certifikatom i uvjerenjem o ispravnosti i podobnosti.  
</t>
  </si>
  <si>
    <t xml:space="preserve">Mlaznica za sustav gašenja s plinom   - tip 360°- DN15 (1/2"), mesing
Sa VdS certifikatom i Uvjerenjem o ispravnosti i podobnosti.  </t>
  </si>
  <si>
    <t xml:space="preserve">Mlaznica za sustav gašenja s plinom   - tip 180°- DN15 (1/2"), mesing
Sa VdS certifikatom i Uvjerenjem o ispravnosti i podobnosti.
Sa VdS certifikatom i Uvjerenjem o ispravnosti i podobnosti.  </t>
  </si>
  <si>
    <t>Funkcionalno ispitivanje bez ispuštanje plina kemijske oznake FK 5-1-12, puštanje u rad i primopredaja</t>
  </si>
  <si>
    <t>Punjenje sustava smjesom etilen-glikol/ voda koje uključuje svu potrebnu opremu i uređaje za potpuno i sigurno punjenje koje će osigurati kvalitetan rad i funkcionalnost sustava.</t>
  </si>
  <si>
    <t>- vanjska temperatura - ljeto: +42 °C</t>
  </si>
  <si>
    <t>- rashladni učin min 125 kW</t>
  </si>
  <si>
    <t>SUSTAV GAŠENJA PLINOM KEMIJSKE OZNAKE FK 5-1-12 - SUKLADNO NORMAMA HRN EN 15004-2 I  
HRN EN 15004-2   ILI JEDNAKOVRIJEDNIMA</t>
  </si>
  <si>
    <t>Uređaj s cilindričnim spremnikom radnog tlaka 25 bara  s plinom kemijske oznake FK 5-1-12, min 142 l, stojeći s usponskom cijevi i automatski upravljanim ventilom DN50, kontaktnim manometrom (specificirano zasebno). 
Punjenje spremnika je min 96 kg plina.
Komplet treba posjedovati VdS certifikat i Uvjerenje o ispravnosti i podobnosti.   
Jamstveni rok minimalno 3 godine.</t>
  </si>
  <si>
    <t>SUSTAV GAŠENJA PLINOM KEMIJSKE OZNAKE FK 5-1-12</t>
  </si>
  <si>
    <t>Cilindrična protupožarna zaklopka namjenjena za ugradnju u vertikalni čvrsti zid, s elektromotornim pogonom AC 230V,  klasifikacije vatrootpornosti min EI 90 te dimno nepropusna.</t>
  </si>
  <si>
    <t>- ulaz cjevovoda s donje i gornje strane
 - Premosnica s ručnim ventilom (za odabir dvoputni /troputni načina rada) i automatskim električnim balansirajućim troputnim ventilom (sa promjenjivim kutom vođenja)
 - Upravljačku elektroniku
 - Redundantno napajanje (u slučaju kvara jednog, drugo treba biti dostatno za 100% kapaciteta)
 - Mrežnu komunikaciju sa centralnim nadzornim sustavom</t>
  </si>
  <si>
    <t xml:space="preserve">Testiranje s 20% tereta - udarno terećenje/rasterećenje </t>
  </si>
  <si>
    <t xml:space="preserve">Testiranje s 30% tereta  - udarno terećenje/rasterećenje </t>
  </si>
  <si>
    <t xml:space="preserve">Testiranje s 50% terete - udarno terećenje/rasterećenje </t>
  </si>
  <si>
    <t>Stražnja ploča sukladno ponuđenoj dimenziji ormara, stupanj zaštite min IP65</t>
  </si>
  <si>
    <t xml:space="preserve">Redne stezaljke - prema shemama </t>
  </si>
  <si>
    <t>Tropolna shema izvedenog stanja razdjelnika +GRO-pos,  napravljena u WSCad-u, EPLAN ili jednakovrijedno - prije početka izrade razdjelnika poslati tropolnu shemu s prednjim pogledom i listom materijala na odobrenje</t>
  </si>
  <si>
    <t>Tropolni+N odvodnik prenapona tip 1+2, 50 kA, s preklopnim kontaktom ta signalizaciju dotrajalosti, Iimp (10/350) 12.5 kA, Uc 275 V</t>
  </si>
  <si>
    <t>Ventilator, 1F, 230VAC, 250m3/h, min IP54</t>
  </si>
  <si>
    <t>Rešetka s filterom sukladno odabranom ventilatoru</t>
  </si>
  <si>
    <t>memorijska kartica min 2048MB</t>
  </si>
  <si>
    <t>I/O termička jedinica, 24VDC,vijak za DC I/O Modules</t>
  </si>
  <si>
    <t>Bočna stranica sukladno ponuđenoj dimenziji ormara, stupanj zaštite  min IP65</t>
  </si>
  <si>
    <t>Prednja vrata na preklop sukladno ponuđenoj dimenziji ormara, stupanj zaštite min IP65</t>
  </si>
  <si>
    <t>Jednopolni minijaturni automatski prekidač B6A, prekidne moći 10kA</t>
  </si>
  <si>
    <t xml:space="preserve">Tropolni minijaturni automatski prekidač C25A, prekidne moći 10kA </t>
  </si>
  <si>
    <t xml:space="preserve">Četveropolni minijaturni automatski prekidač B16A, prekidne moći 10kA </t>
  </si>
  <si>
    <t xml:space="preserve">Digitalni govorni komunikator za centrale za dojavu požara
- koristi klasičnu telefonsku liniju 
- upravlja (i nadzire) s min 2 linije
- koristi digitalne formate (SIA, Contact ID ili jednakovrijedno)
- memorija s  min 8 audio poruka
- upražljiv putem vlastitog mikrokontrolera
- generira poziv u nuždi u slučaju alarma tijekom greške na CPU-u centrale
- šalje na CDS detaljne podatke o detektoru u alarmu - točna adresa u petlji
 jamstveni rok minimalno 3 godine </t>
  </si>
  <si>
    <t xml:space="preserve">Podnožje detektora predviđeno za smještaj detektora
- opremljeno s kontaktom koji omogućuje kontinuitet strujnog kruga u slučaju skidanja detektora s linije (petlje)
- radna temperatura -5°C + 40°C
</t>
  </si>
  <si>
    <t>5</t>
  </si>
  <si>
    <t>Dobava, isporuka, ugradnja i spajanje beskontaktnog čitača pametnih kartica, minimalno sljedećih karakteristika:
 - RS485 + TCP/IP komunikacijsko sučelje ili jednakovrijedno
 - zaštita RS485 linije od prenapona, kratkog i otvorenog spoja ili jednakovrijedno
 - enkripcija komunikacije s računalom putem V9 protokola korištenjem 256-bitnog ključa ili jednakovrijedno
 - kapacitet minimalno 500 korisnika
 - memorija za do 100 000 događaja
 - baterijski podržana memorija u slučaju ispada napajanja
 - frekvencija očitanja 13,56 MHz, kompatibilno sa ISO/IEC 14443 Type A i ISO14443-4, prošireno ISO7816 standardima ili jednakovrijedno
- komunikacija između mobilnog uređaja i čitača BLE (Bluetooth Low Energy)
 - min IP65 mehanička zaštita
 - LED i zvučna signalizacija dozvoljenog / nedozvoljenog prolaska
 - ulaz za signalizaciju otvorenih vrata i ulaz za tipkalo za izlaz
 - tranzistorski izlaz za upravljanje bravom (12V, 500mA)
 - napajanje 9-14V DC
 - maksimalna potrošnja struje 90 mA
 - temperaturno područje rada -20°C do +70°C 
 - mogućnost rada on-line i autonomnog off-line
 - interni sat, ažurira se s centralnog računala pri on-line načinu rada
 - trenutno slanje transakcija i alarmnih događaja u centralno računalo pri on-line načinu rada
 - moguća konverzija u Wiegand 26-bitni čitač ili jednakovrijedno
Jamstvo minimalno 3 godine</t>
  </si>
  <si>
    <t>sustav uštede energije - u rasponu od 20% do 100% opterećenja učinkovitost  99%
ESS (Energy Saver System) mod ili VMMS (Variable Module Management System) mod ili HF (High Efficiency) mod ili ECO način ili jednakovrijedno</t>
  </si>
  <si>
    <t xml:space="preserve">Dobava, montaža i spajanje tipkala 250V 10A
serijska/izmjenična/križna,
modularna 1 priključno mjesto
bijelo, podžbukna kutija, modul, okvir,
ugradnja +120 od gotovog poda
</t>
  </si>
  <si>
    <t>U jediničnim cijenama za sve stavke troškovnika, ponuda mora sadržavati ukupne troškove materijala i rada do potpunog dovršenja cjelokupnog posla odnosno do pune funkcionalnosti.
Jedinična cijena, također, uključuje sva potrebna ispitivanja, kontrole i mjerenja za sve izvedene radove, ugrađene materijale i opremu, u svrhu dokazivanja njihove kvalitete i kompletiranja tehničke dokumentacije potrebne za ishođenje uporabne dozvole, te se prilikom primopredaje građevine, uručuje Investitoru odnosno krajnjem korisniku.</t>
  </si>
  <si>
    <t>U dokumentaciji su navedena tehnička pravila koja opisuju predmet nabave pomoću hrvatskih odnosno europskih odnosno međunarodnih normi. Ponuditelj treba ponuditi predmet nabave u skladu s normama iz dokumentacije o nabavi ili jednakovrijednim normama. S toga za svaku navedenu normu navedenu pod dotičnom  normizacijskom sustavu dozvoljeno je nuditi jednakovrijednu normu, tehničko odobrenje odnosno uputu iz odgovarajuće hrvatske, europske ili međunarodne nomenklature.</t>
  </si>
  <si>
    <t>Za radove na visini uračunati dopremu, otpremu i postava unutarnje pomične skele, kotači s kočnicom. Svi radovi oko postave, razne preinake (prepravci) i demontaža i odvoz skele uključiti u jediničnu cijenu.  Skela mora biti propisno ukrućena prema svim važećim propisima zaštite na radu i hrvatskim normama, a sigurna za sve prolaznike i sudionike u radu.</t>
  </si>
  <si>
    <t>- elektroupravljački ormar tvornički ugrađen na rashladnom agregatu sa kompletnom radnom i zaštitnom opremom za siguran rad rashladnika, te sa mikroprocesorskim regulatorom kapaciteta, koji ima odvojeni priključak napajanja samo za kompresore, dok svi ostali električni potrošači istog rashladnog uređaja imaju zaseban zajednički priključak napajanja.</t>
  </si>
  <si>
    <t>Na oba ulaza svakog razdjelnika hladne vode trebaju biti nepovratni ventil DN80, zatim ventil DN80, pa čistač nečistoća pa ventil DN80, a na samim razdjelnicima ventili (8+1 kom po grani) DN32 prema  rashladnim in row ormarima.  
Na povratnim razdjelnicima ili sakupljačima uz podesive ventile (8+1 kom DN32) za povrat tople vode s rashladnih in row ormara trebaju prema glavnom cjevovodu biti samo ventil DN80 i nepovratni ventil DN80. 
Sve cijevi, ventili i dijelovi razdjelnika trebaju biti izolirane fleksibilnim elastomernim materijalom  debljine minimalno 14,5 mm.</t>
  </si>
  <si>
    <t>- Putem kombinacije regulacije protoka vode i brzine ventilatora, a temeljem kombinacije temperature na osjetnicima tople zone, hladne zone i temperature ulaznog zraka na susjednom IT ormaru. 
 - Mogućnost međusobnog povezivanja svih jedinica unutar jedne zone hlađenja u grupu kako bi se postigla jednolikost u hlađenju svakog IT ormara te uštede energije i životnog vijeka uređaja.</t>
  </si>
  <si>
    <t>Tropolna shema izvedenog stanja razdjelnika +RBD-B,  napravljena u WSCad-u, EPLAN ili jednakovrijedno - prije početka izrade razdjelnika poslati tropolnu shemu sa prednjim pogledom i listom materijala na odobrenje</t>
  </si>
  <si>
    <t>·       za svjetlovodni kabel 9/125 µm, OS2 kategorije prema normama HRN EN 50173:1, G652D ili jednakovrijedno</t>
  </si>
  <si>
    <t>·       za svjetlovodni kabel 50/125 µm, OM4 kategorije  prema normi HRN EN 50173:1 ili jednakovrijedno</t>
  </si>
  <si>
    <t>SUSTAV GAŠENJA PLINOM KEMIJSKE OZNAKE FK 5-1-12 - SUKLADNO NORMAMA HRN EN 15004-2 I  
HRN EN 15004-2   ILI JEDNAKOVRIJEDNIMA (elektro dio)</t>
  </si>
  <si>
    <t>·      za ugradnju u modularni prespojni panel opisan pod stavkom 7.18</t>
  </si>
  <si>
    <t>72</t>
  </si>
  <si>
    <t>Ako opis koje stavke dovodi izvoditelja u sumnju o načinu izvedbe, treba pravovremeno, prije predaje ponude, tražiti objašnjenje od nadzornog inženjera.</t>
  </si>
  <si>
    <t xml:space="preserve">Prilikom ugradnje specificirane opreme i materijala nužno je u cijelosti se pridržavati svih napomena i upozorenja navedenih u tekstualnom i grafičkom dijelu projekta i tehničkoj dokumentaciji proizvođača. Radovi moraju biti izvedeni prema projektu, te izvoditelj ne smije vršiti nikakve promjene ili odstupanja od projekta bez odobrenja stručnog nadzora i naručitelja. Sva eventualna odstupanja od projekta moraju se upisati u građevinski dnevnik od strane nadzornog inženjera i moraju biti usuglašena od strane investitora. Bez odobrenja investitora , izvoditelj ne smije upotrebljavati materijale koji nisu predviđeni projektom. </t>
  </si>
  <si>
    <t>Jamstveni rok minimalno 3 godine za sve razdjelnike pod stavkom 3</t>
  </si>
  <si>
    <t>PLC uređaj, min 1MB, 24VDC, ETHERNET, 2xRS232/485 ili jednakovrijedno, utor za memorijsku karticu, grafički display</t>
  </si>
  <si>
    <t>PLC uređaj, min 1MB, 24VDC, ETHERNET, 2xRS232/485 ili jednakovrijedno, utor za memorijsku karticu ili jednakovrijedno, grafički display</t>
  </si>
  <si>
    <t>· sučelje za priključak senzora temperature i vlage u IKT razdjelniku i podrška za automatsku detekciju senzora</t>
  </si>
  <si>
    <t>Dodatak podnožju za nadžbuknu montažu
- prihvat instalacija izvedenih putem PNT cijevi</t>
  </si>
  <si>
    <t>Napajanje za aspiracijske detektore s rezervnim baterijskim napajanjem, jamstveni rok minimalno 3 godine 
- ulazni napon 120 VAC i 230 VAC
- izlazni napon 27 VDC/2.8A, u alarmu 27 VDC/5A
- nadzor ulaznog napona
- nadzor baterija</t>
  </si>
  <si>
    <t>Akumulator 12V,35Ah, jamstveni rok minimalno 3 godine</t>
  </si>
  <si>
    <t>Nadgradna točka uzorkovanja zraka
- crnoj ili bijeloj boji
- u potpunosti nadzirane
- automatsko čišćenje
- za 6mm tube</t>
  </si>
  <si>
    <t>6mm reduktor
- 10kom u pakiranju</t>
  </si>
  <si>
    <t>Cijev za uzorkovanje zraka mikropromjera 6mm
- 304m paket</t>
  </si>
  <si>
    <t>Cijev za uzorkovanje zraka mikropromjera 4mm
- 152m paket</t>
  </si>
  <si>
    <t>6mm na 6mm spojni element
- 10kom u pakiranju</t>
  </si>
  <si>
    <t>4mm na 4mm spojni element
- 10kom u pakiranju</t>
  </si>
  <si>
    <t xml:space="preserve"> NHXH FE180/E30 3x1,5 mm2</t>
  </si>
  <si>
    <t>Dobava, isporuka i polaganje dojavnog kabela
JEB-Y(St)Y 2x2x0,8 mm</t>
  </si>
  <si>
    <t>Dobava i ugradnja napojnog kabela NHXH 3x1,5 mm²</t>
  </si>
  <si>
    <t>Dobava, isporuka i montaža bijele plastične kanalice 40x40 mm</t>
  </si>
  <si>
    <t>Dobava, isporuka i montaža bijele plastične kanalice 20x15 mm</t>
  </si>
  <si>
    <t>Dobava, isporuka i polaganje kabela P/F16 mm² od uzemljivača do metalnih elemenata boca za plin i cijevi.</t>
  </si>
  <si>
    <t xml:space="preserve">Programiranje sustava za dojavu požara </t>
  </si>
  <si>
    <t>Dobava, isporuka i ugradnja plastičnih kanalica s poklopcem, dimenzija 20x15mm sa svim montažnim priborom uključujući potrebni instalacijski spojni i montažni pribor i materijal  (razvodne kutije, uvodnice, gips, čavle, obujmice i vezice).</t>
  </si>
  <si>
    <t>Dobava, isporuka i ugradnja plastičnih kanalica bijele boje, dimenzija 100x50mm sa svim montažnim priborom uključujući potrebni instalacijski spojni i montažni pribor i materijal (razvodne kutije, uvodnice, gips, čavle, obujmice i vezice).</t>
  </si>
  <si>
    <t>Ispitivanje instalacije sustava protuprovalne zaštite.</t>
  </si>
  <si>
    <t>Programiranje i parametriranje sustava s unošenjem korisničkih podataka. Pri tome se misli na sve radove koji su potrebni da bi sustav mogao samostalno raditi prema punoj funkcionalnosti.</t>
  </si>
  <si>
    <t xml:space="preserve">Dobava, isporuka i podešavanje licence za priključak centralne alarmne jedinice u glavnu serversku aplikaciju sustava tehničke zaštite u podatkovnom centru s unošenjem korisničkih podataka i podešavanje svih parametara i ovlasti. Jamstveni rok minimalno 3 godine </t>
  </si>
  <si>
    <t>Izrada projekta izvedenog stanja objekta u 4 tiskana primjerka i 1 primjerak u elektroničkom obliku na CD mediju.</t>
  </si>
  <si>
    <r>
      <t>Centrala za dojavu požara s dvije petlje, LCD displayom i upravljačkim panelom, 
- proširiva do min 4 petlji, do min 240 uređaja u petlji
- obavezno podešavanje osjetljivosti svih javljača sa centrale u ne manje od dva automatska režima (dnevni i noćni)
- funkcija automatskog testa detektora
- podržava spajanje do min 14 izdvojenih upravljačkih panela
- podržava 2-žično ili 4-žično ožićenje sustava
- min 3 nadzirana NAC izlaza za razne aplikacije
- min 1 NAC alarmni izlaz, min 1 NAC izlaz za grešku, min 1 relejni izlaz za alarm
- min 1 relejni izlaz za grešku, min 1 napajački izlaz za napajanje vanjskih uređaja, 24Vdc, min 1 resetabilni izlaz, 24Vdc
- RS485 sučelje za izdvojene upravljačke panele i napajače s RS485 vezom ili jednakovrijedno
- moguće upravljanje centralama za gašenje putem RS485 veze ili jednakovrijedno
- RS232 konektor za programiranje putem PC-ac ili jednakovrije</t>
    </r>
    <r>
      <rPr>
        <sz val="9"/>
        <rFont val="Arial"/>
        <family val="2"/>
        <charset val="238"/>
      </rPr>
      <t>dno
- pristup na 2 razine (po EN54 normi ili jednakovrijedno</t>
    </r>
    <r>
      <rPr>
        <sz val="9"/>
        <rFont val="Arial"/>
        <family val="2"/>
      </rPr>
      <t xml:space="preserve">)
- samoadresiranje i samoaktivacija svih elemenata na petlji s centrale
- test efikasnosti baterije, ugrađena zujalica
- ugrađeno napajanje 27.6Vdc, 4A, potrošnja min 90mA
- moguć smještaj 2 baterije 12Vdc, min 17Ah
- dimenzije: cca 480x470x135mm (VxŠxD)
- mogućnost umrežavanja 
- podržava Iris, Enea i Apollo protokol ili jednakovrijedno
- Emergency54 tehnologija omogućava proslijeđivanje alarma i u slučaju zatajenja procesora centrale
- EN54-2/EN54-4 certifikat, EN12094-1 certifikat za funkciju gašenja
jamstveni rok minimalno 3 godine </t>
    </r>
  </si>
  <si>
    <t xml:space="preserve">Paralelni indikator prorade javljača
- bijele boje
- napajanje 19-30Vdc
- potrošnja 20mA@27.6V
-  min IP42 zaštita
- radna temperatura -5°C + 40°C
jamstveni rok minimalno 3 godine </t>
  </si>
  <si>
    <t xml:space="preserve">Dobava i isporuka unutarnje mrežne video kamere u dome kućištu sljedećih minimalnih tehničkih karakteristika:
- slikovni senzor s progresivnom tehnologijom skeniranja
- uključena podrška za dan/noć funkcionalnost uz integriranu mehaničku tehnologiju filtriranja (engl. IR cut filter)
- objektiv: 2,7⁓13,5 mm @ F1,4⁓F2,8
- horizontalno područje pokrivanja: 33°⁓110°, ili šire
- vertikalno područje pokrivanja: 15°⁓55°, ili šire
- minimalna rezolucija 1920x1080
- minimalno frame rate: 60fps (1920x1080)
- minimalna osjetljivost: 0.035lux (u boji), monokromatski 0.005lux, 0lux sa uključenim IR
- široki dinamički spektar 120 dB
- uključena podrška za H265/H264/M-JPEG video kompresije
- uključena podrška za višestruke video streamove u H265 i M-JPEG kompresijskom formatu
- integriran infracrveni reflektor dometa 30m ili većeg
- uključena poboljšanja: kompenzacija pozadinskog svjetla, dinamička redukcija šuma, poboljšanje slike u uvjetima magle     
- uključena podrška za analitiku: detekcija objekta u području nadzora, presijecanje virtualne linije, ulazak/izlazak iz područja nadzora, zadržavanje u nadziranom području, detekcija kretanja objekta definiranom rutom, detekcija ostavljenog ili maknutog predmeta, detekcija promjene uvjeta nadzora
- uključena integrirana detekcija sabotaže nad kamerom,
- podrška za zone privatnosti
- uključena integriran TPM čip (engl. Trusted Platform Module) ili jednakovrijedan (npr. ARM TrustZone ili TI M-Shield)
- uključena podrška za 802.1x mrežnu autentikaciju temeljenu na EAP protokolu
- uključena podrška za slijedeće mrežne protokole: IPv4, IPv6, UDP, TCP, HTTP, HTTPS, RTP/RTCP, IGMP V2/V3, ICMP, ICMPv6, RTSP,FTP, Telnet, ARP, DHCP, NTP (SNTP), SNMP (V1, MIBII), 802.1x, DNS, DNSv6, SMTP, DiffServ (QoS),LLDP, SOAP, CHAP, digest authentication
- uključena podrška za TLS1.2 protokol; 3DES ili AES-256 enkripcijski algoritam
- podržani standard: ONVIF Profile S; ONVIF Profile G  
- uključena podrška za prihvat memorijskih kartica SD ili microSDHC ili microSDXC su uključenom karticom od 256MB
- uključeno mrežno sučelje: 10/100 Base-T Ethernet
- radna temperatura:  do 50℃
- maksimalna potrošnja 9 W
- napajanje preko PoE funkcije
jamstveni rok minimalno 3 godine                                                                                                                                                                                                                                                                                                                                                        
</t>
  </si>
  <si>
    <t>ILI</t>
  </si>
  <si>
    <t xml:space="preserve">Uvjeti jamstva za Sustave tehničke zaštite podrazumijevaju sve navode sukladno članku čl. 23. Pravilnika o uvjetima i načinu provedbe tehničke zaštite (NN 198/03)                                     </t>
  </si>
  <si>
    <t xml:space="preserve">Dobava, montaža i spajanje razvodnog ormara oznake +RBD-B, minimalnih dimenzija [(1200+600)x(2000+100)x400mm], tipski testiran prema IEC 60439-1/IEC 61439-1-2 ili jednakovrijedno. Ormar je slobodnostojeći, metalni, s punim metalnim vratima, sa stupnjem zaštite min IP65.
Potrebno predvidjeti 20% rezervnog prostora u svrhu budućih nadogradnji.
Stavka uključuje sav potreban montažni materijal za potpunu funkcionalnost. </t>
  </si>
  <si>
    <t>Obzirom da se na CARNET čvorištu Osijek ugrađuju sustavi tehničke zaštite (sustavi videonazdorne zaštite, sustavi protuprovalne zaštite i sustavi kontrole pristupa) u podatkovnim centrima, odabrani ponuditelj dužan je osigurati da poslove tehničke zaštite izvode ovlaštene osobe sukladno odredbama članka 4. stavka 1., te članka 6. stavka 2. Zakona o privatnoj zaštiti (NN 16/2020), te članku 10., 16. i 17. Pravilnika o uvjetima i načinu provedbe tehničke zaštite (NN 198/2003). Odabrani ponuditelj biti će obavezan dostaviti dokaz o sukladnosti sa gore navedenim propisima prije potpisa ugovora.</t>
  </si>
  <si>
    <t>Instalacija ovlaživanja zraka (jedna jedinica) koja uključuje sljedeće stavke:</t>
  </si>
  <si>
    <t>25x2,3                       m 25</t>
  </si>
  <si>
    <t>UKUPNO FIZIKALNI OMEKŠIVAČ VODE</t>
  </si>
  <si>
    <t xml:space="preserve"> FIZIKALNI OMEKŠIVAČ VODE</t>
  </si>
  <si>
    <t>Ovlaživanje (potrebno označiti ponuđenu varijantu klikom na kućicu u stupcu A):</t>
  </si>
  <si>
    <t>FIZIKALNI OMEKŠIVAČ VODE</t>
  </si>
  <si>
    <t>SITNI POTROŠNI MATERIJAL, koji je potreban za montažu specificirane opreme, kao što su  brtve, vijci, matice, kisik, acetilen, elektrode, zavjesni materijal, fitinzi i sl. do potpune pogonske sposobnosti, uključivo i izradu zaštitinih kapa (rozeta) za prolaz cijevi dovoda vodovodne vode kroz zidove prizemlja, kao i izvedbu odvodnje kondenzata.</t>
  </si>
  <si>
    <t>Knjiga održavanja sustava za dojavu požara</t>
  </si>
  <si>
    <t>Ovlaživanje zraka u sklopu "INROW" jedinice a koja uključuje i sljedeće stavke: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</si>
</sst>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kn&quot;_-;\-* #,##0.00\ &quot;kn&quot;_-;_-* &quot;-&quot;??\ &quot;kn&quot;_-;_-@_-"/>
    <numFmt numFmtId="164" formatCode="#,##0.000"/>
    <numFmt numFmtId="165" formatCode="General_)"/>
    <numFmt numFmtId="166" formatCode="#,##0.00_ ;[Red]\-#,##0.00\ "/>
    <numFmt numFmtId="167" formatCode="#,##0.00\ &quot;kn&quot;"/>
  </numFmts>
  <fonts count="41" x14ac:knownFonts="1">
    <font>
      <sz val="11"/>
      <color theme="1"/>
      <name val="Arial"/>
    </font>
    <font>
      <sz val="11"/>
      <color theme="1"/>
      <name val="Calibri"/>
      <family val="2"/>
      <charset val="238"/>
      <scheme val="minor"/>
    </font>
    <font>
      <sz val="11"/>
      <color theme="1"/>
      <name val="Calibri"/>
      <family val="2"/>
      <charset val="238"/>
      <scheme val="minor"/>
    </font>
    <font>
      <sz val="11"/>
      <color theme="1"/>
      <name val="Calibri"/>
      <family val="2"/>
      <charset val="238"/>
    </font>
    <font>
      <sz val="8"/>
      <name val="Arial"/>
      <family val="2"/>
      <charset val="238"/>
    </font>
    <font>
      <sz val="9"/>
      <name val="Arial"/>
      <family val="2"/>
      <charset val="238"/>
    </font>
    <font>
      <sz val="9"/>
      <color theme="1"/>
      <name val="Arial"/>
      <family val="2"/>
      <charset val="238"/>
    </font>
    <font>
      <b/>
      <sz val="11"/>
      <color rgb="FFFFFFFF"/>
      <name val="Calibri"/>
      <family val="2"/>
      <charset val="238"/>
    </font>
    <font>
      <sz val="11"/>
      <color theme="1"/>
      <name val="Arial"/>
      <family val="2"/>
      <charset val="238"/>
    </font>
    <font>
      <b/>
      <sz val="11"/>
      <color theme="1"/>
      <name val="Arial"/>
      <family val="2"/>
      <charset val="238"/>
    </font>
    <font>
      <sz val="9"/>
      <color theme="1"/>
      <name val="Arial"/>
      <family val="2"/>
      <charset val="238"/>
    </font>
    <font>
      <b/>
      <sz val="9"/>
      <color theme="1"/>
      <name val="Arial"/>
      <family val="2"/>
      <charset val="238"/>
    </font>
    <font>
      <sz val="9"/>
      <color rgb="FFFF0000"/>
      <name val="Arial"/>
      <family val="2"/>
      <charset val="238"/>
    </font>
    <font>
      <b/>
      <sz val="9"/>
      <name val="Arial"/>
      <family val="2"/>
      <charset val="238"/>
    </font>
    <font>
      <b/>
      <sz val="10"/>
      <color theme="1"/>
      <name val="Arial"/>
      <family val="2"/>
      <charset val="238"/>
    </font>
    <font>
      <sz val="11"/>
      <name val="Arial"/>
      <family val="2"/>
      <charset val="238"/>
    </font>
    <font>
      <b/>
      <sz val="11"/>
      <name val="Arial"/>
      <family val="2"/>
      <charset val="238"/>
    </font>
    <font>
      <b/>
      <sz val="14"/>
      <color rgb="FF000000"/>
      <name val="Arial"/>
      <family val="2"/>
      <charset val="238"/>
    </font>
    <font>
      <sz val="11"/>
      <color rgb="FF000000"/>
      <name val="Arial"/>
      <family val="2"/>
      <charset val="238"/>
    </font>
    <font>
      <b/>
      <sz val="11"/>
      <color rgb="FF000000"/>
      <name val="Arial"/>
      <family val="2"/>
      <charset val="238"/>
    </font>
    <font>
      <sz val="10"/>
      <color rgb="FF000000"/>
      <name val="Arial"/>
      <family val="2"/>
      <charset val="238"/>
    </font>
    <font>
      <sz val="9"/>
      <name val="Arial"/>
      <family val="2"/>
    </font>
    <font>
      <sz val="11"/>
      <color theme="1"/>
      <name val="Calibri"/>
      <family val="2"/>
      <scheme val="minor"/>
    </font>
    <font>
      <sz val="10"/>
      <name val="Arial"/>
      <family val="2"/>
      <charset val="238"/>
    </font>
    <font>
      <b/>
      <sz val="10"/>
      <name val="Arial"/>
      <family val="2"/>
      <charset val="238"/>
    </font>
    <font>
      <b/>
      <sz val="9"/>
      <name val="Arial"/>
      <family val="2"/>
    </font>
    <font>
      <b/>
      <sz val="10"/>
      <name val="Arial"/>
      <family val="2"/>
    </font>
    <font>
      <u/>
      <sz val="9"/>
      <name val="Arial"/>
      <family val="2"/>
    </font>
    <font>
      <i/>
      <sz val="9"/>
      <name val="Arial"/>
      <family val="2"/>
    </font>
    <font>
      <b/>
      <sz val="11"/>
      <name val="Arial"/>
      <family val="2"/>
    </font>
    <font>
      <sz val="11"/>
      <name val="Arial"/>
      <family val="2"/>
    </font>
    <font>
      <vertAlign val="superscript"/>
      <sz val="9"/>
      <name val="Arial"/>
      <family val="2"/>
      <charset val="238"/>
    </font>
    <font>
      <sz val="10"/>
      <name val="Helv"/>
    </font>
    <font>
      <sz val="11"/>
      <color theme="1"/>
      <name val="Arial"/>
    </font>
    <font>
      <sz val="9"/>
      <color rgb="FFFF0000"/>
      <name val="Arial"/>
      <family val="2"/>
    </font>
    <font>
      <u/>
      <sz val="11"/>
      <color theme="10"/>
      <name val="Arial"/>
      <family val="2"/>
      <charset val="238"/>
    </font>
    <font>
      <sz val="10"/>
      <color indexed="8"/>
      <name val="Tahoma"/>
      <family val="2"/>
      <charset val="238"/>
    </font>
    <font>
      <b/>
      <sz val="9"/>
      <color rgb="FFFF0000"/>
      <name val="Arial"/>
      <family val="2"/>
      <charset val="238"/>
    </font>
    <font>
      <sz val="9"/>
      <color theme="1"/>
      <name val="Arial"/>
      <family val="2"/>
    </font>
    <font>
      <sz val="9"/>
      <color rgb="FF00B050"/>
      <name val="Arial"/>
      <family val="2"/>
      <charset val="238"/>
    </font>
    <font>
      <sz val="8"/>
      <name val="Segoe UI"/>
      <family val="2"/>
    </font>
  </fonts>
  <fills count="2">
    <fill>
      <patternFill patternType="none"/>
    </fill>
    <fill>
      <patternFill patternType="gray125"/>
    </fill>
  </fills>
  <borders count="16">
    <border>
      <left/>
      <right/>
      <top/>
      <bottom/>
      <diagonal/>
    </border>
    <border>
      <left/>
      <right/>
      <top/>
      <bottom/>
      <diagonal/>
    </border>
    <border>
      <left/>
      <right style="thin">
        <color rgb="FFFFFFFF"/>
      </right>
      <top/>
      <bottom style="thin">
        <color rgb="FFA3B2CC"/>
      </bottom>
      <diagonal/>
    </border>
    <border>
      <left style="thin">
        <color rgb="FFFFFFFF"/>
      </left>
      <right style="thin">
        <color rgb="FFFFFFFF"/>
      </right>
      <top/>
      <bottom style="thin">
        <color rgb="FFA3B2CC"/>
      </bottom>
      <diagonal/>
    </border>
    <border>
      <left style="thin">
        <color rgb="FFFFFFFF"/>
      </left>
      <right/>
      <top/>
      <bottom style="thin">
        <color rgb="FFA3B2CC"/>
      </bottom>
      <diagonal/>
    </border>
    <border>
      <left/>
      <right style="thin">
        <color rgb="FFFFFFFF"/>
      </right>
      <top style="thin">
        <color rgb="FFA3B2CC"/>
      </top>
      <bottom style="thin">
        <color rgb="FFA3B2CC"/>
      </bottom>
      <diagonal/>
    </border>
    <border>
      <left style="thin">
        <color rgb="FFFFFFFF"/>
      </left>
      <right style="thin">
        <color rgb="FFFFFFFF"/>
      </right>
      <top style="thin">
        <color rgb="FFA3B2CC"/>
      </top>
      <bottom style="thin">
        <color rgb="FFA3B2CC"/>
      </bottom>
      <diagonal/>
    </border>
    <border>
      <left style="thin">
        <color rgb="FFFFFFFF"/>
      </left>
      <right/>
      <top style="thin">
        <color rgb="FFA3B2CC"/>
      </top>
      <bottom style="thin">
        <color rgb="FFA3B2CC"/>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style="hair">
        <color indexed="64"/>
      </top>
      <bottom/>
      <diagonal/>
    </border>
  </borders>
  <cellStyleXfs count="13">
    <xf numFmtId="0" fontId="0" fillId="0" borderId="0"/>
    <xf numFmtId="0" fontId="8" fillId="0" borderId="1"/>
    <xf numFmtId="0" fontId="20" fillId="0" borderId="1" applyNumberFormat="0" applyBorder="0" applyProtection="0"/>
    <xf numFmtId="0" fontId="22" fillId="0" borderId="1"/>
    <xf numFmtId="0" fontId="23" fillId="0" borderId="1"/>
    <xf numFmtId="0" fontId="23" fillId="0" borderId="1"/>
    <xf numFmtId="0" fontId="32" fillId="0" borderId="1"/>
    <xf numFmtId="0" fontId="2" fillId="0" borderId="1"/>
    <xf numFmtId="44" fontId="33" fillId="0" borderId="0" applyFont="0" applyFill="0" applyBorder="0" applyAlignment="0" applyProtection="0"/>
    <xf numFmtId="0" fontId="33" fillId="0" borderId="1"/>
    <xf numFmtId="0" fontId="35" fillId="0" borderId="1" applyNumberFormat="0" applyFill="0" applyBorder="0" applyAlignment="0" applyProtection="0"/>
    <xf numFmtId="0" fontId="1" fillId="0" borderId="1"/>
    <xf numFmtId="0" fontId="36" fillId="0" borderId="1"/>
  </cellStyleXfs>
  <cellXfs count="255">
    <xf numFmtId="0" fontId="0" fillId="0" borderId="0" xfId="0"/>
    <xf numFmtId="0" fontId="7" fillId="0" borderId="2" xfId="0" applyFont="1" applyBorder="1" applyAlignment="1">
      <alignment horizontal="center"/>
    </xf>
    <xf numFmtId="0" fontId="7" fillId="0" borderId="3" xfId="0" applyFont="1" applyBorder="1" applyAlignment="1">
      <alignment horizontal="center"/>
    </xf>
    <xf numFmtId="4" fontId="7" fillId="0" borderId="3" xfId="0" applyNumberFormat="1" applyFont="1" applyBorder="1" applyAlignment="1">
      <alignment horizontal="center"/>
    </xf>
    <xf numFmtId="164" fontId="7" fillId="0" borderId="3" xfId="0" applyNumberFormat="1" applyFont="1" applyBorder="1" applyAlignment="1">
      <alignment horizontal="center"/>
    </xf>
    <xf numFmtId="4" fontId="7" fillId="0" borderId="4" xfId="0" applyNumberFormat="1" applyFont="1" applyBorder="1" applyAlignment="1">
      <alignment horizontal="center"/>
    </xf>
    <xf numFmtId="0" fontId="3" fillId="0" borderId="5" xfId="0" applyFont="1" applyBorder="1"/>
    <xf numFmtId="49" fontId="3" fillId="0" borderId="6" xfId="0" applyNumberFormat="1" applyFont="1" applyBorder="1"/>
    <xf numFmtId="0" fontId="3" fillId="0" borderId="6" xfId="0" applyFont="1" applyBorder="1"/>
    <xf numFmtId="164" fontId="3" fillId="0" borderId="6" xfId="0" applyNumberFormat="1" applyFont="1" applyBorder="1"/>
    <xf numFmtId="4" fontId="3" fillId="0" borderId="6" xfId="0" applyNumberFormat="1" applyFont="1" applyBorder="1"/>
    <xf numFmtId="4" fontId="3" fillId="0" borderId="7" xfId="0" applyNumberFormat="1" applyFont="1" applyBorder="1"/>
    <xf numFmtId="0" fontId="0" fillId="0" borderId="1" xfId="1" applyFont="1"/>
    <xf numFmtId="0" fontId="18" fillId="0" borderId="1" xfId="1" applyFont="1"/>
    <xf numFmtId="0" fontId="19" fillId="0" borderId="1" xfId="1" applyFont="1"/>
    <xf numFmtId="49" fontId="19" fillId="0" borderId="1" xfId="1" quotePrefix="1" applyNumberFormat="1" applyFont="1"/>
    <xf numFmtId="0" fontId="9" fillId="0" borderId="1" xfId="0" applyFont="1" applyBorder="1"/>
    <xf numFmtId="0" fontId="8" fillId="0" borderId="1" xfId="0" applyFont="1" applyBorder="1"/>
    <xf numFmtId="0" fontId="8" fillId="0" borderId="0" xfId="0" applyFont="1"/>
    <xf numFmtId="0" fontId="8" fillId="0" borderId="1" xfId="0" applyFont="1" applyBorder="1" applyAlignment="1">
      <alignment wrapText="1"/>
    </xf>
    <xf numFmtId="0" fontId="15" fillId="0" borderId="1" xfId="0" applyFont="1" applyBorder="1"/>
    <xf numFmtId="0" fontId="0" fillId="0" borderId="9" xfId="0" applyBorder="1"/>
    <xf numFmtId="0" fontId="16" fillId="0" borderId="1" xfId="0" applyFont="1" applyBorder="1"/>
    <xf numFmtId="0" fontId="15" fillId="0" borderId="1" xfId="0" applyFont="1" applyBorder="1" applyAlignment="1">
      <alignment vertical="top"/>
    </xf>
    <xf numFmtId="0" fontId="9" fillId="0" borderId="0" xfId="0" applyFont="1"/>
    <xf numFmtId="4" fontId="15" fillId="0" borderId="1" xfId="0" applyNumberFormat="1" applyFont="1" applyBorder="1" applyAlignment="1">
      <alignment vertical="top"/>
    </xf>
    <xf numFmtId="0" fontId="21" fillId="0" borderId="1" xfId="2" applyFont="1" applyBorder="1" applyAlignment="1" applyProtection="1">
      <alignment vertical="top" wrapText="1"/>
    </xf>
    <xf numFmtId="0" fontId="21" fillId="0" borderId="1" xfId="2" applyFont="1" applyBorder="1" applyAlignment="1" applyProtection="1">
      <alignment horizontal="center" vertical="center" wrapText="1"/>
    </xf>
    <xf numFmtId="0" fontId="21" fillId="0" borderId="1" xfId="2" applyFont="1" applyBorder="1" applyAlignment="1" applyProtection="1">
      <alignment horizontal="left" vertical="top" wrapText="1"/>
    </xf>
    <xf numFmtId="167" fontId="5" fillId="0" borderId="1" xfId="8" applyNumberFormat="1" applyFont="1" applyFill="1" applyBorder="1" applyAlignment="1" applyProtection="1">
      <alignment horizontal="center" vertical="center" wrapText="1"/>
      <protection locked="0"/>
    </xf>
    <xf numFmtId="167" fontId="5" fillId="0" borderId="8" xfId="8" applyNumberFormat="1" applyFont="1" applyFill="1" applyBorder="1" applyAlignment="1" applyProtection="1">
      <alignment horizontal="center" vertical="center" wrapText="1"/>
      <protection locked="0"/>
    </xf>
    <xf numFmtId="167" fontId="5" fillId="0" borderId="1" xfId="8" applyNumberFormat="1" applyFont="1" applyFill="1" applyBorder="1" applyAlignment="1" applyProtection="1">
      <alignment horizontal="center" vertical="center" wrapText="1"/>
    </xf>
    <xf numFmtId="167" fontId="9" fillId="0" borderId="1" xfId="0" applyNumberFormat="1" applyFont="1" applyBorder="1" applyAlignment="1">
      <alignment horizontal="center"/>
    </xf>
    <xf numFmtId="167" fontId="9" fillId="0" borderId="1" xfId="0" applyNumberFormat="1" applyFont="1" applyBorder="1" applyAlignment="1">
      <alignment horizontal="center" wrapText="1"/>
    </xf>
    <xf numFmtId="167" fontId="16" fillId="0" borderId="1" xfId="0" applyNumberFormat="1" applyFont="1" applyBorder="1" applyAlignment="1">
      <alignment horizontal="center" vertical="top"/>
    </xf>
    <xf numFmtId="167" fontId="0" fillId="0" borderId="9" xfId="0" applyNumberFormat="1" applyBorder="1" applyAlignment="1">
      <alignment horizontal="center"/>
    </xf>
    <xf numFmtId="167" fontId="9" fillId="0" borderId="0" xfId="0" applyNumberFormat="1" applyFont="1" applyAlignment="1">
      <alignment horizontal="center"/>
    </xf>
    <xf numFmtId="167" fontId="0" fillId="0" borderId="0" xfId="0" applyNumberFormat="1" applyAlignment="1">
      <alignment horizontal="center"/>
    </xf>
    <xf numFmtId="167" fontId="6" fillId="0" borderId="1" xfId="0" applyNumberFormat="1" applyFont="1" applyBorder="1" applyAlignment="1" applyProtection="1">
      <alignment horizontal="center" vertical="center" wrapText="1"/>
      <protection locked="0"/>
    </xf>
    <xf numFmtId="167" fontId="6" fillId="0" borderId="1" xfId="0" applyNumberFormat="1" applyFont="1" applyBorder="1" applyAlignment="1" applyProtection="1">
      <alignment horizontal="center" vertical="center"/>
      <protection locked="0"/>
    </xf>
    <xf numFmtId="167" fontId="6" fillId="0" borderId="8" xfId="0" applyNumberFormat="1" applyFont="1" applyBorder="1" applyAlignment="1" applyProtection="1">
      <alignment horizontal="center" vertical="center"/>
      <protection locked="0"/>
    </xf>
    <xf numFmtId="0" fontId="6" fillId="0" borderId="1" xfId="0" applyFont="1" applyBorder="1"/>
    <xf numFmtId="167" fontId="21" fillId="0" borderId="9" xfId="9" applyNumberFormat="1" applyFont="1" applyBorder="1" applyAlignment="1" applyProtection="1">
      <alignment horizontal="center" vertical="center" wrapText="1"/>
      <protection locked="0"/>
    </xf>
    <xf numFmtId="167" fontId="21" fillId="0" borderId="1" xfId="9" applyNumberFormat="1" applyFont="1" applyAlignment="1" applyProtection="1">
      <alignment horizontal="center" vertical="center" wrapText="1"/>
      <protection locked="0"/>
    </xf>
    <xf numFmtId="167" fontId="21" fillId="0" borderId="8" xfId="9" applyNumberFormat="1" applyFont="1" applyBorder="1" applyAlignment="1" applyProtection="1">
      <alignment horizontal="center" vertical="center" wrapText="1"/>
      <protection locked="0"/>
    </xf>
    <xf numFmtId="167" fontId="38" fillId="0" borderId="1" xfId="9" applyNumberFormat="1" applyFont="1" applyAlignment="1" applyProtection="1">
      <alignment horizontal="center" vertical="center" wrapText="1"/>
      <protection locked="0"/>
    </xf>
    <xf numFmtId="0" fontId="17" fillId="0" borderId="1" xfId="1" applyFont="1" applyAlignment="1">
      <alignment horizontal="center"/>
    </xf>
    <xf numFmtId="167" fontId="12" fillId="0" borderId="1" xfId="8" applyNumberFormat="1" applyFont="1" applyFill="1" applyBorder="1" applyAlignment="1" applyProtection="1">
      <alignment horizontal="center" vertical="center" wrapText="1"/>
    </xf>
    <xf numFmtId="49" fontId="14" fillId="0" borderId="10" xfId="0" applyNumberFormat="1"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4" fontId="14" fillId="0" borderId="11" xfId="0" applyNumberFormat="1" applyFont="1" applyBorder="1" applyAlignment="1" applyProtection="1">
      <alignment horizontal="center" vertical="center" wrapText="1"/>
    </xf>
    <xf numFmtId="167" fontId="14" fillId="0" borderId="10" xfId="0" applyNumberFormat="1" applyFont="1" applyBorder="1" applyAlignment="1" applyProtection="1">
      <alignment horizontal="center" vertical="center" wrapText="1"/>
    </xf>
    <xf numFmtId="0" fontId="24" fillId="0" borderId="0" xfId="0" applyFont="1" applyAlignment="1" applyProtection="1">
      <alignment horizontal="left" vertical="top" wrapText="1"/>
    </xf>
    <xf numFmtId="0" fontId="24" fillId="0" borderId="1" xfId="0" applyFont="1" applyBorder="1" applyAlignment="1" applyProtection="1">
      <alignment horizontal="left" vertical="top" wrapText="1"/>
    </xf>
    <xf numFmtId="4" fontId="24"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vertical="top" wrapText="1"/>
    </xf>
    <xf numFmtId="0" fontId="5" fillId="0" borderId="1" xfId="0" applyFont="1" applyBorder="1" applyAlignment="1" applyProtection="1">
      <alignment horizontal="center" vertical="center" wrapText="1"/>
    </xf>
    <xf numFmtId="167" fontId="5" fillId="0" borderId="1" xfId="0" applyNumberFormat="1" applyFont="1" applyBorder="1" applyAlignment="1" applyProtection="1">
      <alignment horizontal="center" vertical="center" wrapText="1"/>
    </xf>
    <xf numFmtId="0" fontId="15" fillId="0" borderId="0" xfId="0" applyFont="1" applyProtection="1"/>
    <xf numFmtId="49" fontId="5" fillId="0" borderId="1" xfId="0" applyNumberFormat="1" applyFont="1" applyBorder="1" applyAlignment="1" applyProtection="1">
      <alignment vertical="top" wrapText="1"/>
    </xf>
    <xf numFmtId="49" fontId="13" fillId="0" borderId="1" xfId="0" applyNumberFormat="1" applyFont="1" applyBorder="1" applyAlignment="1" applyProtection="1">
      <alignment horizontal="left" vertical="top" wrapText="1"/>
    </xf>
    <xf numFmtId="49" fontId="25" fillId="0" borderId="1" xfId="0" applyNumberFormat="1" applyFont="1" applyBorder="1" applyAlignment="1" applyProtection="1">
      <alignment vertical="top" wrapText="1"/>
    </xf>
    <xf numFmtId="49" fontId="5" fillId="0" borderId="1" xfId="0" applyNumberFormat="1" applyFont="1" applyBorder="1" applyAlignment="1" applyProtection="1">
      <alignment horizontal="left" vertical="top" wrapText="1"/>
    </xf>
    <xf numFmtId="49" fontId="5" fillId="0" borderId="1" xfId="3" applyNumberFormat="1" applyFont="1" applyAlignment="1" applyProtection="1">
      <alignment vertical="top" wrapText="1"/>
    </xf>
    <xf numFmtId="0" fontId="5" fillId="0" borderId="1" xfId="3" applyFont="1" applyAlignment="1" applyProtection="1">
      <alignment horizontal="center" vertical="center" wrapText="1"/>
    </xf>
    <xf numFmtId="167" fontId="5" fillId="0" borderId="1" xfId="3" applyNumberFormat="1" applyFont="1" applyAlignment="1" applyProtection="1">
      <alignment horizontal="center" vertical="center" wrapText="1"/>
    </xf>
    <xf numFmtId="49" fontId="5" fillId="0" borderId="1" xfId="3" applyNumberFormat="1" applyFont="1" applyAlignment="1" applyProtection="1">
      <alignment horizontal="left" vertical="top" wrapText="1"/>
    </xf>
    <xf numFmtId="0" fontId="15" fillId="0" borderId="0" xfId="0" applyFont="1" applyAlignment="1" applyProtection="1">
      <alignment horizontal="center" vertical="center" wrapText="1"/>
    </xf>
    <xf numFmtId="167" fontId="15" fillId="0" borderId="0" xfId="0" applyNumberFormat="1" applyFont="1" applyAlignment="1" applyProtection="1">
      <alignment horizontal="center" vertical="center" wrapText="1"/>
    </xf>
    <xf numFmtId="49" fontId="13" fillId="0" borderId="1" xfId="0" applyNumberFormat="1" applyFont="1" applyBorder="1" applyAlignment="1" applyProtection="1">
      <alignment horizontal="center" vertical="center" wrapText="1"/>
    </xf>
    <xf numFmtId="167" fontId="5" fillId="0" borderId="1" xfId="0" applyNumberFormat="1" applyFont="1" applyBorder="1" applyAlignment="1" applyProtection="1">
      <alignment horizontal="left" vertical="top" wrapText="1"/>
    </xf>
    <xf numFmtId="49" fontId="5" fillId="0" borderId="1" xfId="0" applyNumberFormat="1" applyFont="1" applyFill="1" applyBorder="1" applyAlignment="1" applyProtection="1">
      <alignment horizontal="left" vertical="top" wrapText="1"/>
    </xf>
    <xf numFmtId="4" fontId="15" fillId="0" borderId="0" xfId="0" applyNumberFormat="1" applyFont="1" applyProtection="1"/>
    <xf numFmtId="4" fontId="5" fillId="0" borderId="1" xfId="0" applyNumberFormat="1" applyFont="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21" fillId="0" borderId="1" xfId="0" applyNumberFormat="1" applyFont="1" applyBorder="1" applyAlignment="1" applyProtection="1">
      <alignment horizontal="left" vertical="top" wrapText="1"/>
    </xf>
    <xf numFmtId="49" fontId="5" fillId="0" borderId="8" xfId="0" applyNumberFormat="1" applyFont="1" applyBorder="1" applyAlignment="1" applyProtection="1">
      <alignment horizontal="left" vertical="top" wrapText="1"/>
    </xf>
    <xf numFmtId="0" fontId="5" fillId="0" borderId="8" xfId="0" applyFont="1" applyBorder="1" applyAlignment="1" applyProtection="1">
      <alignment horizontal="center" vertical="center" wrapText="1"/>
    </xf>
    <xf numFmtId="167" fontId="5" fillId="0" borderId="8" xfId="0" applyNumberFormat="1" applyFont="1" applyBorder="1" applyAlignment="1" applyProtection="1">
      <alignment horizontal="center" vertical="center" wrapText="1"/>
    </xf>
    <xf numFmtId="167" fontId="13" fillId="0" borderId="1" xfId="0" applyNumberFormat="1" applyFont="1" applyBorder="1" applyAlignment="1" applyProtection="1">
      <alignment horizontal="center" vertical="center" wrapText="1"/>
    </xf>
    <xf numFmtId="1" fontId="13" fillId="0" borderId="1" xfId="0" applyNumberFormat="1" applyFont="1" applyBorder="1" applyAlignment="1" applyProtection="1">
      <alignment horizontal="center" vertical="center" wrapText="1"/>
    </xf>
    <xf numFmtId="1" fontId="5"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left" wrapText="1"/>
    </xf>
    <xf numFmtId="49" fontId="5" fillId="0" borderId="1" xfId="0" applyNumberFormat="1" applyFont="1" applyBorder="1" applyAlignment="1" applyProtection="1">
      <alignment horizontal="left" vertical="center" wrapText="1"/>
    </xf>
    <xf numFmtId="49" fontId="39" fillId="0" borderId="1" xfId="0" applyNumberFormat="1" applyFont="1" applyBorder="1" applyAlignment="1" applyProtection="1">
      <alignment horizontal="left" vertical="center" wrapText="1"/>
    </xf>
    <xf numFmtId="2" fontId="5"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49" fontId="13" fillId="0" borderId="1" xfId="0" applyNumberFormat="1" applyFont="1" applyBorder="1" applyAlignment="1" applyProtection="1">
      <alignment wrapText="1"/>
    </xf>
    <xf numFmtId="49" fontId="5" fillId="0" borderId="1" xfId="0" applyNumberFormat="1" applyFont="1" applyBorder="1" applyAlignment="1" applyProtection="1">
      <alignment wrapText="1"/>
    </xf>
    <xf numFmtId="49" fontId="5" fillId="0" borderId="8" xfId="0" applyNumberFormat="1" applyFont="1" applyBorder="1" applyAlignment="1" applyProtection="1">
      <alignment wrapText="1"/>
    </xf>
    <xf numFmtId="49" fontId="13" fillId="0" borderId="1" xfId="0" applyNumberFormat="1" applyFont="1" applyBorder="1" applyAlignment="1" applyProtection="1">
      <alignment vertical="center" wrapText="1"/>
    </xf>
    <xf numFmtId="49" fontId="5" fillId="0" borderId="9" xfId="0" applyNumberFormat="1" applyFont="1" applyBorder="1" applyAlignment="1" applyProtection="1">
      <alignment wrapText="1"/>
    </xf>
    <xf numFmtId="0" fontId="5" fillId="0" borderId="9" xfId="0" applyFont="1" applyBorder="1" applyAlignment="1" applyProtection="1">
      <alignment horizontal="center" vertical="center" wrapText="1"/>
    </xf>
    <xf numFmtId="167" fontId="5" fillId="0" borderId="9" xfId="0" applyNumberFormat="1"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49" fontId="16" fillId="0" borderId="1" xfId="0" applyNumberFormat="1" applyFont="1" applyBorder="1" applyAlignment="1" applyProtection="1">
      <alignment wrapText="1"/>
    </xf>
    <xf numFmtId="167" fontId="16" fillId="0" borderId="1" xfId="0" applyNumberFormat="1" applyFont="1" applyBorder="1" applyAlignment="1" applyProtection="1">
      <alignment horizontal="center" vertical="center" wrapText="1"/>
    </xf>
    <xf numFmtId="49" fontId="37" fillId="0" borderId="1" xfId="0" applyNumberFormat="1" applyFont="1" applyBorder="1" applyAlignment="1" applyProtection="1">
      <alignment horizontal="left" vertical="center" wrapText="1"/>
    </xf>
    <xf numFmtId="1"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vertical="center" wrapText="1"/>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167" fontId="6" fillId="0" borderId="1" xfId="8" applyNumberFormat="1" applyFont="1" applyFill="1" applyBorder="1" applyAlignment="1" applyProtection="1">
      <alignment horizontal="center" vertical="center" wrapText="1"/>
    </xf>
    <xf numFmtId="167" fontId="6" fillId="0" borderId="1" xfId="0" applyNumberFormat="1" applyFont="1" applyBorder="1" applyAlignment="1" applyProtection="1">
      <alignment horizontal="center" vertical="center" wrapText="1"/>
    </xf>
    <xf numFmtId="0" fontId="8" fillId="0" borderId="0" xfId="0" applyFont="1" applyProtection="1"/>
    <xf numFmtId="1" fontId="6"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top" wrapText="1"/>
    </xf>
    <xf numFmtId="49" fontId="6" fillId="0" borderId="1" xfId="0" applyNumberFormat="1" applyFont="1" applyBorder="1" applyAlignment="1" applyProtection="1">
      <alignment horizontal="left" vertical="center" wrapText="1"/>
    </xf>
    <xf numFmtId="49" fontId="11" fillId="0" borderId="14" xfId="0" applyNumberFormat="1" applyFont="1" applyBorder="1" applyAlignment="1" applyProtection="1">
      <alignment vertical="top" wrapText="1"/>
    </xf>
    <xf numFmtId="49" fontId="6" fillId="0" borderId="14" xfId="0" applyNumberFormat="1"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167" fontId="6" fillId="0" borderId="14" xfId="8" applyNumberFormat="1" applyFont="1" applyFill="1" applyBorder="1" applyAlignment="1" applyProtection="1">
      <alignment horizontal="center" vertical="center" wrapText="1"/>
    </xf>
    <xf numFmtId="167" fontId="11" fillId="0" borderId="14" xfId="0" applyNumberFormat="1" applyFont="1" applyBorder="1" applyAlignment="1" applyProtection="1">
      <alignment horizontal="center" vertical="center" wrapText="1"/>
    </xf>
    <xf numFmtId="1" fontId="37" fillId="0" borderId="1" xfId="0" applyNumberFormat="1" applyFont="1" applyFill="1" applyBorder="1" applyAlignment="1" applyProtection="1">
      <alignment horizontal="center" vertical="center" wrapText="1"/>
    </xf>
    <xf numFmtId="49" fontId="6" fillId="0" borderId="1" xfId="0" applyNumberFormat="1" applyFont="1" applyBorder="1" applyAlignment="1" applyProtection="1">
      <alignment horizontal="center" vertical="center"/>
    </xf>
    <xf numFmtId="0" fontId="11" fillId="0" borderId="1" xfId="0" applyFont="1" applyBorder="1" applyAlignment="1" applyProtection="1">
      <alignment vertical="top"/>
    </xf>
    <xf numFmtId="165" fontId="6" fillId="0" borderId="1" xfId="0" applyNumberFormat="1" applyFont="1" applyBorder="1" applyAlignment="1" applyProtection="1">
      <alignment horizontal="center" vertical="center"/>
    </xf>
    <xf numFmtId="167" fontId="6" fillId="0" borderId="1" xfId="0" applyNumberFormat="1" applyFont="1" applyBorder="1" applyAlignment="1" applyProtection="1">
      <alignment horizontal="center" vertical="center"/>
    </xf>
    <xf numFmtId="167" fontId="11"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center" vertical="top"/>
    </xf>
    <xf numFmtId="4" fontId="6" fillId="0" borderId="1" xfId="0" applyNumberFormat="1" applyFont="1" applyBorder="1" applyAlignment="1" applyProtection="1">
      <alignment horizontal="center" vertical="top"/>
    </xf>
    <xf numFmtId="0" fontId="0" fillId="0" borderId="0" xfId="0" applyProtection="1"/>
    <xf numFmtId="49" fontId="0" fillId="0" borderId="0" xfId="0" applyNumberFormat="1" applyAlignment="1" applyProtection="1">
      <alignment horizontal="center" vertical="center"/>
    </xf>
    <xf numFmtId="0" fontId="0" fillId="0" borderId="0" xfId="0" applyAlignment="1" applyProtection="1">
      <alignment horizontal="center" vertical="center"/>
    </xf>
    <xf numFmtId="0" fontId="8" fillId="0" borderId="1" xfId="0" applyFont="1" applyBorder="1" applyAlignment="1" applyProtection="1">
      <alignment horizontal="center" vertical="center"/>
    </xf>
    <xf numFmtId="0" fontId="8" fillId="0" borderId="0" xfId="0" applyFont="1" applyAlignment="1" applyProtection="1">
      <alignment horizontal="center" vertical="center"/>
    </xf>
    <xf numFmtId="4"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center" vertical="center"/>
    </xf>
    <xf numFmtId="0" fontId="6" fillId="0" borderId="1" xfId="0" applyFont="1" applyBorder="1" applyProtection="1"/>
    <xf numFmtId="0" fontId="6" fillId="0" borderId="1" xfId="0" applyFont="1" applyBorder="1" applyAlignment="1" applyProtection="1">
      <alignment horizontal="center" vertical="center"/>
    </xf>
    <xf numFmtId="167" fontId="11" fillId="0" borderId="1" xfId="0" applyNumberFormat="1" applyFont="1" applyBorder="1" applyAlignment="1" applyProtection="1">
      <alignment horizontal="center" vertical="center"/>
    </xf>
    <xf numFmtId="0" fontId="6" fillId="0" borderId="9" xfId="0" applyFont="1" applyBorder="1" applyProtection="1"/>
    <xf numFmtId="0" fontId="6" fillId="0" borderId="9"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167" fontId="6" fillId="0" borderId="9" xfId="0" applyNumberFormat="1" applyFont="1" applyBorder="1" applyAlignment="1" applyProtection="1">
      <alignment horizontal="center" vertical="center"/>
    </xf>
    <xf numFmtId="0" fontId="9" fillId="0" borderId="1" xfId="0" applyFont="1" applyBorder="1" applyProtection="1"/>
    <xf numFmtId="49" fontId="8" fillId="0" borderId="1" xfId="0" applyNumberFormat="1" applyFont="1" applyBorder="1" applyAlignment="1" applyProtection="1">
      <alignment horizontal="center" vertical="center"/>
    </xf>
    <xf numFmtId="167" fontId="9" fillId="0" borderId="1"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0" fontId="10" fillId="0" borderId="1" xfId="0" applyFont="1" applyBorder="1" applyProtection="1"/>
    <xf numFmtId="0" fontId="10" fillId="0" borderId="1" xfId="0" applyFont="1" applyBorder="1" applyAlignment="1" applyProtection="1">
      <alignment horizontal="center" vertical="center"/>
    </xf>
    <xf numFmtId="167" fontId="10" fillId="0" borderId="1" xfId="0" applyNumberFormat="1" applyFont="1" applyBorder="1" applyAlignment="1" applyProtection="1">
      <alignment horizontal="center" vertical="center"/>
    </xf>
    <xf numFmtId="167" fontId="6" fillId="0" borderId="8" xfId="0" applyNumberFormat="1" applyFont="1" applyBorder="1" applyAlignment="1" applyProtection="1">
      <alignment horizontal="center" vertical="center" wrapText="1"/>
    </xf>
    <xf numFmtId="165" fontId="6" fillId="0" borderId="8" xfId="0" applyNumberFormat="1" applyFont="1" applyBorder="1" applyAlignment="1" applyProtection="1">
      <alignment horizontal="left" vertical="top" wrapText="1"/>
    </xf>
    <xf numFmtId="165" fontId="6" fillId="0" borderId="8"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165" fontId="11" fillId="0" borderId="1" xfId="0" applyNumberFormat="1" applyFont="1" applyBorder="1" applyAlignment="1" applyProtection="1">
      <alignment horizontal="left" vertical="top" wrapText="1"/>
    </xf>
    <xf numFmtId="165" fontId="6" fillId="0" borderId="1" xfId="0" applyNumberFormat="1" applyFont="1" applyBorder="1" applyAlignment="1" applyProtection="1">
      <alignment horizontal="left" vertical="top" wrapText="1"/>
    </xf>
    <xf numFmtId="4" fontId="6" fillId="0" borderId="1" xfId="0" applyNumberFormat="1" applyFont="1" applyBorder="1" applyAlignment="1" applyProtection="1">
      <alignment horizontal="center"/>
    </xf>
    <xf numFmtId="49" fontId="12" fillId="0" borderId="1" xfId="0" applyNumberFormat="1" applyFont="1" applyBorder="1" applyAlignment="1" applyProtection="1">
      <alignment horizontal="center" vertical="center"/>
    </xf>
    <xf numFmtId="165" fontId="5" fillId="0" borderId="1" xfId="0" applyNumberFormat="1" applyFont="1" applyBorder="1" applyAlignment="1" applyProtection="1">
      <alignment horizontal="left" vertical="top" wrapText="1"/>
    </xf>
    <xf numFmtId="165" fontId="5"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165" fontId="13" fillId="0" borderId="1" xfId="0" applyNumberFormat="1" applyFont="1" applyBorder="1" applyAlignment="1" applyProtection="1">
      <alignment horizontal="left" vertical="top" wrapText="1"/>
    </xf>
    <xf numFmtId="0" fontId="11" fillId="0" borderId="14" xfId="0" applyFont="1" applyBorder="1" applyAlignment="1" applyProtection="1">
      <alignment vertical="top"/>
    </xf>
    <xf numFmtId="165" fontId="6" fillId="0" borderId="14" xfId="0" applyNumberFormat="1" applyFont="1" applyBorder="1" applyAlignment="1" applyProtection="1">
      <alignment horizontal="center" vertical="center"/>
    </xf>
    <xf numFmtId="49" fontId="6" fillId="0" borderId="14" xfId="0" applyNumberFormat="1" applyFont="1" applyBorder="1" applyAlignment="1" applyProtection="1">
      <alignment horizontal="center" vertical="center"/>
    </xf>
    <xf numFmtId="167" fontId="6" fillId="0" borderId="14" xfId="0" applyNumberFormat="1" applyFont="1" applyBorder="1" applyAlignment="1" applyProtection="1">
      <alignment horizontal="center" vertical="center"/>
    </xf>
    <xf numFmtId="4" fontId="14" fillId="0" borderId="1" xfId="0" applyNumberFormat="1" applyFont="1" applyBorder="1" applyAlignment="1" applyProtection="1">
      <alignment horizontal="center" vertical="center" wrapText="1"/>
    </xf>
    <xf numFmtId="0" fontId="14" fillId="0" borderId="0" xfId="0" applyFont="1" applyAlignment="1" applyProtection="1">
      <alignment horizontal="center" vertical="center" wrapText="1"/>
    </xf>
    <xf numFmtId="49" fontId="11" fillId="0" borderId="1" xfId="0" applyNumberFormat="1" applyFont="1" applyBorder="1" applyAlignment="1" applyProtection="1">
      <alignment horizontal="left" vertical="center" wrapText="1"/>
    </xf>
    <xf numFmtId="167" fontId="6" fillId="0" borderId="1" xfId="8" applyNumberFormat="1" applyFont="1" applyFill="1" applyBorder="1" applyAlignment="1" applyProtection="1">
      <alignment horizontal="center" vertical="center" wrapText="1"/>
      <protection locked="0"/>
    </xf>
    <xf numFmtId="49" fontId="25" fillId="0" borderId="1" xfId="9" applyNumberFormat="1" applyFont="1" applyAlignment="1" applyProtection="1">
      <alignment horizontal="center" vertical="center"/>
    </xf>
    <xf numFmtId="0" fontId="25" fillId="0" borderId="1" xfId="9" applyFont="1" applyAlignment="1" applyProtection="1">
      <alignment vertical="top" wrapText="1"/>
    </xf>
    <xf numFmtId="0" fontId="21" fillId="0" borderId="1" xfId="9" applyFont="1" applyAlignment="1" applyProtection="1">
      <alignment horizontal="center" vertical="center"/>
    </xf>
    <xf numFmtId="49" fontId="21" fillId="0" borderId="1" xfId="9" applyNumberFormat="1" applyFont="1" applyAlignment="1" applyProtection="1">
      <alignment horizontal="center" vertical="center"/>
    </xf>
    <xf numFmtId="167" fontId="21" fillId="0" borderId="1" xfId="9" applyNumberFormat="1" applyFont="1" applyAlignment="1" applyProtection="1">
      <alignment horizontal="center" vertical="center" wrapText="1"/>
    </xf>
    <xf numFmtId="167" fontId="13" fillId="0" borderId="1" xfId="9" applyNumberFormat="1" applyFont="1" applyAlignment="1" applyProtection="1">
      <alignment horizontal="center" vertical="center"/>
    </xf>
    <xf numFmtId="0" fontId="33" fillId="0" borderId="1" xfId="9" applyProtection="1"/>
    <xf numFmtId="49" fontId="33" fillId="0" borderId="1" xfId="9" applyNumberFormat="1" applyAlignment="1" applyProtection="1">
      <alignment horizontal="center" vertical="center"/>
    </xf>
    <xf numFmtId="0" fontId="25" fillId="0" borderId="1" xfId="9" applyFont="1" applyAlignment="1" applyProtection="1">
      <alignment horizontal="center" vertical="center" wrapText="1"/>
    </xf>
    <xf numFmtId="49" fontId="25" fillId="0" borderId="1" xfId="9" applyNumberFormat="1" applyFont="1" applyAlignment="1" applyProtection="1">
      <alignment horizontal="center" vertical="center" wrapText="1"/>
    </xf>
    <xf numFmtId="167" fontId="25" fillId="0" borderId="1" xfId="9" applyNumberFormat="1" applyFont="1" applyAlignment="1" applyProtection="1">
      <alignment horizontal="center" vertical="center"/>
    </xf>
    <xf numFmtId="0" fontId="21" fillId="0" borderId="1" xfId="9" applyFont="1" applyAlignment="1" applyProtection="1">
      <alignment vertical="top" wrapText="1"/>
    </xf>
    <xf numFmtId="167" fontId="21" fillId="0" borderId="1" xfId="9" applyNumberFormat="1" applyFont="1" applyAlignment="1" applyProtection="1">
      <alignment horizontal="center" vertical="center"/>
    </xf>
    <xf numFmtId="167" fontId="21" fillId="0" borderId="13" xfId="9" applyNumberFormat="1" applyFont="1" applyBorder="1" applyAlignment="1" applyProtection="1">
      <alignment horizontal="center" vertical="center" wrapText="1"/>
    </xf>
    <xf numFmtId="0" fontId="25" fillId="0" borderId="1" xfId="9" applyFont="1" applyAlignment="1" applyProtection="1">
      <alignment horizontal="center" vertical="center"/>
    </xf>
    <xf numFmtId="0" fontId="25" fillId="0" borderId="1" xfId="9" applyFont="1" applyAlignment="1" applyProtection="1">
      <alignment horizontal="left" vertical="top" wrapText="1"/>
    </xf>
    <xf numFmtId="166" fontId="25" fillId="0" borderId="1" xfId="9" applyNumberFormat="1" applyFont="1" applyAlignment="1" applyProtection="1">
      <alignment horizontal="center" vertical="center"/>
    </xf>
    <xf numFmtId="49" fontId="25" fillId="0" borderId="1" xfId="9" applyNumberFormat="1" applyFont="1" applyAlignment="1" applyProtection="1">
      <alignment horizontal="left" vertical="top" wrapText="1"/>
    </xf>
    <xf numFmtId="0" fontId="21" fillId="0" borderId="1" xfId="9" applyFont="1" applyAlignment="1" applyProtection="1">
      <alignment horizontal="center" vertical="center" wrapText="1"/>
    </xf>
    <xf numFmtId="49" fontId="21" fillId="0" borderId="1" xfId="9" applyNumberFormat="1" applyFont="1" applyAlignment="1" applyProtection="1">
      <alignment horizontal="center" vertical="center" wrapText="1"/>
    </xf>
    <xf numFmtId="49" fontId="21" fillId="0" borderId="9" xfId="9" applyNumberFormat="1" applyFont="1" applyBorder="1" applyAlignment="1" applyProtection="1">
      <alignment horizontal="center" vertical="center"/>
    </xf>
    <xf numFmtId="0" fontId="21" fillId="0" borderId="9" xfId="9" applyFont="1" applyBorder="1" applyAlignment="1" applyProtection="1">
      <alignment vertical="top" wrapText="1"/>
    </xf>
    <xf numFmtId="0" fontId="21" fillId="0" borderId="9" xfId="9" applyFont="1" applyBorder="1" applyAlignment="1" applyProtection="1">
      <alignment horizontal="center" vertical="center"/>
    </xf>
    <xf numFmtId="167" fontId="21" fillId="0" borderId="9" xfId="9" applyNumberFormat="1" applyFont="1" applyBorder="1" applyAlignment="1" applyProtection="1">
      <alignment horizontal="center" vertical="center"/>
    </xf>
    <xf numFmtId="49" fontId="30" fillId="0" borderId="1" xfId="9" applyNumberFormat="1" applyFont="1" applyAlignment="1" applyProtection="1">
      <alignment horizontal="center" vertical="center"/>
    </xf>
    <xf numFmtId="0" fontId="29" fillId="0" borderId="1" xfId="9" applyFont="1" applyAlignment="1" applyProtection="1">
      <alignment vertical="top" wrapText="1"/>
    </xf>
    <xf numFmtId="0" fontId="30" fillId="0" borderId="1" xfId="9" applyFont="1" applyAlignment="1" applyProtection="1">
      <alignment horizontal="center" vertical="center"/>
    </xf>
    <xf numFmtId="167" fontId="29" fillId="0" borderId="1" xfId="9" applyNumberFormat="1" applyFont="1" applyAlignment="1" applyProtection="1">
      <alignment horizontal="center" vertical="center"/>
    </xf>
    <xf numFmtId="0" fontId="8" fillId="0" borderId="1" xfId="9" applyFont="1" applyProtection="1"/>
    <xf numFmtId="0" fontId="21" fillId="0" borderId="1" xfId="9" applyFont="1" applyAlignment="1" applyProtection="1">
      <alignment horizontal="left" vertical="top" wrapText="1"/>
    </xf>
    <xf numFmtId="0" fontId="21" fillId="0" borderId="9" xfId="9" applyFont="1" applyBorder="1" applyAlignment="1" applyProtection="1">
      <alignment horizontal="left" vertical="top" wrapText="1"/>
    </xf>
    <xf numFmtId="49" fontId="25" fillId="0" borderId="1" xfId="9" applyNumberFormat="1" applyFont="1" applyAlignment="1" applyProtection="1">
      <alignment vertical="top" wrapText="1"/>
    </xf>
    <xf numFmtId="4" fontId="21" fillId="0" borderId="1" xfId="9" applyNumberFormat="1" applyFont="1" applyAlignment="1" applyProtection="1">
      <alignment horizontal="left" vertical="top" wrapText="1"/>
    </xf>
    <xf numFmtId="167" fontId="38" fillId="0" borderId="1" xfId="9" applyNumberFormat="1" applyFont="1" applyAlignment="1" applyProtection="1">
      <alignment horizontal="center" vertical="center"/>
    </xf>
    <xf numFmtId="0" fontId="21" fillId="0" borderId="15" xfId="12" applyFont="1" applyBorder="1" applyAlignment="1" applyProtection="1">
      <alignment horizontal="left" vertical="top" wrapText="1"/>
    </xf>
    <xf numFmtId="0" fontId="21" fillId="0" borderId="9" xfId="9" applyFont="1" applyBorder="1" applyAlignment="1" applyProtection="1">
      <alignment horizontal="center" vertical="center" wrapText="1"/>
    </xf>
    <xf numFmtId="49" fontId="21" fillId="0" borderId="9" xfId="9" applyNumberFormat="1" applyFont="1" applyBorder="1" applyAlignment="1" applyProtection="1">
      <alignment horizontal="center" vertical="center" wrapText="1"/>
    </xf>
    <xf numFmtId="167" fontId="6" fillId="0" borderId="1" xfId="9" applyNumberFormat="1" applyFont="1" applyAlignment="1" applyProtection="1">
      <alignment horizontal="center" vertical="center"/>
    </xf>
    <xf numFmtId="167" fontId="6" fillId="0" borderId="1" xfId="9" applyNumberFormat="1" applyFont="1" applyAlignment="1" applyProtection="1">
      <alignment horizontal="center" vertical="center" wrapText="1"/>
    </xf>
    <xf numFmtId="167" fontId="6" fillId="0" borderId="9" xfId="9" applyNumberFormat="1" applyFont="1" applyBorder="1" applyAlignment="1" applyProtection="1">
      <alignment horizontal="center" vertical="center"/>
    </xf>
    <xf numFmtId="167" fontId="5" fillId="0" borderId="1" xfId="9" applyNumberFormat="1" applyFont="1" applyAlignment="1" applyProtection="1">
      <alignment horizontal="center" vertical="center"/>
    </xf>
    <xf numFmtId="0" fontId="15" fillId="0" borderId="1" xfId="9" applyFont="1" applyProtection="1"/>
    <xf numFmtId="49" fontId="5" fillId="0" borderId="1" xfId="9" applyNumberFormat="1" applyFont="1" applyAlignment="1" applyProtection="1">
      <alignment horizontal="center" vertical="center" wrapText="1"/>
    </xf>
    <xf numFmtId="0" fontId="5" fillId="0" borderId="1" xfId="9" applyFont="1" applyAlignment="1" applyProtection="1">
      <alignment vertical="top" wrapText="1"/>
    </xf>
    <xf numFmtId="0" fontId="5" fillId="0" borderId="1" xfId="9" applyFont="1" applyAlignment="1" applyProtection="1">
      <alignment horizontal="center" vertical="center"/>
    </xf>
    <xf numFmtId="49" fontId="5" fillId="0" borderId="1" xfId="9" applyNumberFormat="1" applyFont="1" applyAlignment="1" applyProtection="1">
      <alignment horizontal="center" vertical="center"/>
    </xf>
    <xf numFmtId="0" fontId="5" fillId="0" borderId="1" xfId="9" applyFont="1" applyAlignment="1" applyProtection="1">
      <alignment horizontal="left" vertical="top" wrapText="1"/>
    </xf>
    <xf numFmtId="0" fontId="21" fillId="0" borderId="1" xfId="6" applyFont="1" applyAlignment="1" applyProtection="1">
      <alignment horizontal="left" vertical="top" wrapText="1"/>
    </xf>
    <xf numFmtId="0" fontId="21" fillId="0" borderId="1" xfId="6" applyFont="1" applyAlignment="1" applyProtection="1">
      <alignment horizontal="center" vertical="center"/>
    </xf>
    <xf numFmtId="0" fontId="21" fillId="0" borderId="1" xfId="11" applyFont="1" applyAlignment="1" applyProtection="1">
      <alignment horizontal="left" vertical="top" wrapText="1"/>
    </xf>
    <xf numFmtId="0" fontId="25" fillId="0" borderId="1" xfId="9" applyFont="1" applyAlignment="1" applyProtection="1">
      <alignment horizontal="left" vertical="center" wrapText="1"/>
    </xf>
    <xf numFmtId="0" fontId="5" fillId="0" borderId="1" xfId="9" applyFont="1" applyProtection="1"/>
    <xf numFmtId="167" fontId="37" fillId="0" borderId="1" xfId="9" applyNumberFormat="1" applyFont="1" applyAlignment="1" applyProtection="1">
      <alignment horizontal="center" vertical="center" wrapText="1"/>
    </xf>
    <xf numFmtId="49" fontId="21" fillId="0" borderId="1" xfId="1" applyNumberFormat="1" applyFont="1" applyAlignment="1" applyProtection="1">
      <alignment horizontal="center" vertical="center" wrapText="1"/>
    </xf>
    <xf numFmtId="0" fontId="21" fillId="0" borderId="1" xfId="1" applyFont="1" applyAlignment="1" applyProtection="1">
      <alignment horizontal="left" vertical="top" wrapText="1"/>
    </xf>
    <xf numFmtId="0" fontId="21" fillId="0" borderId="1" xfId="1" applyFont="1" applyAlignment="1" applyProtection="1">
      <alignment vertical="top" wrapText="1"/>
    </xf>
    <xf numFmtId="0" fontId="21" fillId="0" borderId="1" xfId="1" applyFont="1" applyAlignment="1" applyProtection="1">
      <alignment horizontal="center" vertical="center" wrapText="1"/>
    </xf>
    <xf numFmtId="0" fontId="21" fillId="0" borderId="1" xfId="9" applyFont="1" applyAlignment="1" applyProtection="1">
      <alignment vertical="center" wrapText="1"/>
    </xf>
    <xf numFmtId="0" fontId="25" fillId="0" borderId="1" xfId="9" applyFont="1" applyAlignment="1" applyProtection="1">
      <alignment horizontal="center" wrapText="1"/>
    </xf>
    <xf numFmtId="0" fontId="21" fillId="0" borderId="1" xfId="9" quotePrefix="1" applyFont="1" applyAlignment="1" applyProtection="1">
      <alignment vertical="top" wrapText="1"/>
    </xf>
    <xf numFmtId="49" fontId="21" fillId="0" borderId="12" xfId="9" applyNumberFormat="1" applyFont="1" applyBorder="1" applyAlignment="1" applyProtection="1">
      <alignment horizontal="center" vertical="center"/>
    </xf>
    <xf numFmtId="166" fontId="13" fillId="0" borderId="12" xfId="9" applyNumberFormat="1" applyFont="1" applyBorder="1" applyAlignment="1" applyProtection="1">
      <alignment vertical="top" wrapText="1"/>
    </xf>
    <xf numFmtId="166" fontId="21" fillId="0" borderId="12" xfId="9" applyNumberFormat="1" applyFont="1" applyBorder="1" applyAlignment="1" applyProtection="1">
      <alignment horizontal="center" vertical="center"/>
    </xf>
    <xf numFmtId="167" fontId="13" fillId="0" borderId="12" xfId="9" applyNumberFormat="1" applyFont="1" applyBorder="1" applyAlignment="1" applyProtection="1">
      <alignment horizontal="center" vertical="center"/>
    </xf>
    <xf numFmtId="167" fontId="21" fillId="0" borderId="8" xfId="9" applyNumberFormat="1" applyFont="1" applyBorder="1" applyAlignment="1" applyProtection="1">
      <alignment horizontal="center" vertical="center"/>
    </xf>
    <xf numFmtId="166" fontId="21" fillId="0" borderId="1" xfId="9" applyNumberFormat="1" applyFont="1" applyAlignment="1" applyProtection="1">
      <alignment horizontal="center" vertical="center"/>
    </xf>
    <xf numFmtId="4" fontId="21" fillId="0" borderId="1" xfId="9" applyNumberFormat="1" applyFont="1" applyAlignment="1" applyProtection="1">
      <alignment horizontal="left" vertical="top"/>
    </xf>
    <xf numFmtId="49" fontId="21" fillId="0" borderId="8" xfId="9" applyNumberFormat="1" applyFont="1" applyBorder="1" applyAlignment="1" applyProtection="1">
      <alignment horizontal="center" vertical="center" wrapText="1"/>
    </xf>
    <xf numFmtId="0" fontId="21" fillId="0" borderId="8" xfId="9" applyFont="1" applyBorder="1" applyAlignment="1" applyProtection="1">
      <alignment horizontal="left" vertical="top" wrapText="1"/>
    </xf>
    <xf numFmtId="49" fontId="21" fillId="0" borderId="8" xfId="9" applyNumberFormat="1" applyFont="1" applyBorder="1" applyAlignment="1" applyProtection="1">
      <alignment horizontal="center" vertical="center"/>
    </xf>
    <xf numFmtId="0" fontId="13" fillId="0" borderId="1" xfId="9" applyFont="1" applyAlignment="1" applyProtection="1">
      <alignment horizontal="left" vertical="top" wrapText="1"/>
    </xf>
    <xf numFmtId="166" fontId="25" fillId="0" borderId="1" xfId="9" applyNumberFormat="1" applyFont="1" applyAlignment="1" applyProtection="1">
      <alignment vertical="top" wrapText="1"/>
    </xf>
    <xf numFmtId="167" fontId="37" fillId="0" borderId="1" xfId="9" applyNumberFormat="1" applyFont="1" applyAlignment="1" applyProtection="1">
      <alignment horizontal="center" vertical="center"/>
    </xf>
    <xf numFmtId="166" fontId="21" fillId="0" borderId="8" xfId="9" applyNumberFormat="1" applyFont="1" applyBorder="1" applyAlignment="1" applyProtection="1">
      <alignment horizontal="center" vertical="center"/>
    </xf>
    <xf numFmtId="167" fontId="21" fillId="0" borderId="14" xfId="9" applyNumberFormat="1" applyFont="1" applyBorder="1" applyAlignment="1" applyProtection="1">
      <alignment horizontal="center" vertical="center" wrapText="1"/>
    </xf>
    <xf numFmtId="166" fontId="25" fillId="0" borderId="1" xfId="9" applyNumberFormat="1" applyFont="1" applyAlignment="1" applyProtection="1">
      <alignment horizontal="left" vertical="top" wrapText="1"/>
    </xf>
    <xf numFmtId="0" fontId="21" fillId="0" borderId="1" xfId="9" applyFont="1" applyAlignment="1" applyProtection="1">
      <alignment horizontal="left" vertical="center" wrapText="1"/>
    </xf>
    <xf numFmtId="0" fontId="27" fillId="0" borderId="1" xfId="9" applyFont="1" applyAlignment="1" applyProtection="1">
      <alignment vertical="top" wrapText="1"/>
    </xf>
    <xf numFmtId="167" fontId="21" fillId="0" borderId="9" xfId="9" applyNumberFormat="1" applyFont="1" applyBorder="1" applyAlignment="1" applyProtection="1">
      <alignment horizontal="center" vertical="center" wrapText="1"/>
    </xf>
    <xf numFmtId="0" fontId="21" fillId="0" borderId="1" xfId="3" applyFont="1" applyAlignment="1" applyProtection="1">
      <alignment horizontal="left" vertical="center" wrapText="1"/>
    </xf>
    <xf numFmtId="49" fontId="14" fillId="0" borderId="10" xfId="9" applyNumberFormat="1" applyFont="1" applyBorder="1" applyAlignment="1" applyProtection="1">
      <alignment horizontal="center" vertical="center" wrapText="1"/>
    </xf>
    <xf numFmtId="0" fontId="14" fillId="0" borderId="10" xfId="9" applyFont="1" applyBorder="1" applyAlignment="1" applyProtection="1">
      <alignment horizontal="center" vertical="center" wrapText="1"/>
    </xf>
    <xf numFmtId="4" fontId="14" fillId="0" borderId="11" xfId="9" applyNumberFormat="1" applyFont="1" applyBorder="1" applyAlignment="1" applyProtection="1">
      <alignment horizontal="center" vertical="center" wrapText="1"/>
    </xf>
    <xf numFmtId="167" fontId="14" fillId="0" borderId="10" xfId="9" applyNumberFormat="1" applyFont="1" applyBorder="1" applyAlignment="1" applyProtection="1">
      <alignment horizontal="center" vertical="center" wrapText="1"/>
    </xf>
    <xf numFmtId="167" fontId="25" fillId="0" borderId="1" xfId="9" applyNumberFormat="1" applyFont="1" applyAlignment="1" applyProtection="1">
      <alignment horizontal="center" vertical="center" wrapText="1"/>
    </xf>
    <xf numFmtId="0" fontId="26" fillId="0" borderId="1" xfId="9" applyFont="1" applyAlignment="1" applyProtection="1">
      <alignment horizontal="left" vertical="top" wrapText="1"/>
    </xf>
    <xf numFmtId="49" fontId="21" fillId="0" borderId="1" xfId="3" applyNumberFormat="1" applyFont="1" applyAlignment="1" applyProtection="1">
      <alignment horizontal="center" vertical="center" wrapText="1"/>
    </xf>
    <xf numFmtId="0" fontId="21" fillId="0" borderId="1" xfId="3" applyFont="1" applyAlignment="1" applyProtection="1">
      <alignment vertical="top" wrapText="1"/>
    </xf>
    <xf numFmtId="0" fontId="21" fillId="0" borderId="1" xfId="3" applyFont="1" applyAlignment="1" applyProtection="1">
      <alignment horizontal="center" vertical="center" wrapText="1"/>
    </xf>
    <xf numFmtId="167" fontId="21" fillId="0" borderId="1" xfId="3" applyNumberFormat="1" applyFont="1" applyAlignment="1" applyProtection="1">
      <alignment horizontal="center" vertical="center" wrapText="1"/>
    </xf>
    <xf numFmtId="0" fontId="12" fillId="0" borderId="1" xfId="3" applyFont="1" applyAlignment="1" applyProtection="1">
      <alignment vertical="top" wrapText="1"/>
    </xf>
    <xf numFmtId="49" fontId="21" fillId="0" borderId="1" xfId="9" applyNumberFormat="1" applyFont="1" applyAlignment="1" applyProtection="1">
      <alignment horizontal="left" vertical="top" wrapText="1"/>
    </xf>
  </cellXfs>
  <cellStyles count="13">
    <cellStyle name="Currency" xfId="8" builtinId="4"/>
    <cellStyle name="Hyperlink 2" xfId="10" xr:uid="{DB01A28D-33B9-45BC-828D-90E770926105}"/>
    <cellStyle name="Normal" xfId="0" builtinId="0"/>
    <cellStyle name="Normal 104" xfId="5" xr:uid="{00000000-0005-0000-0000-000003000000}"/>
    <cellStyle name="Normal 2" xfId="1" xr:uid="{00000000-0005-0000-0000-000004000000}"/>
    <cellStyle name="Normal 2 2" xfId="4" xr:uid="{00000000-0005-0000-0000-000005000000}"/>
    <cellStyle name="Normal 2 2 2" xfId="2" xr:uid="{00000000-0005-0000-0000-000006000000}"/>
    <cellStyle name="Normal 3" xfId="3" xr:uid="{00000000-0005-0000-0000-000007000000}"/>
    <cellStyle name="Normal 31" xfId="7" xr:uid="{00000000-0005-0000-0000-000008000000}"/>
    <cellStyle name="Normal 31 2" xfId="11" xr:uid="{CE86AE72-306E-41F5-94E0-8EF9DFE77D03}"/>
    <cellStyle name="Normal 4" xfId="9" xr:uid="{EA5E05A5-587D-42DF-9697-458A4C1C58F4}"/>
    <cellStyle name="Normal 40" xfId="12" xr:uid="{327A6C7D-A704-4D92-8F5F-807DFD209F78}"/>
    <cellStyle name="Obično_Obalna_setnica_troškovnik izmjene 23.11.2009.xls za SITUACIJU" xfId="6" xr:uid="{00000000-0005-0000-0000-000009000000}"/>
  </cellStyles>
  <dxfs count="71">
    <dxf>
      <font>
        <color theme="0"/>
      </font>
      <fill>
        <patternFill patternType="none"/>
      </fill>
    </dxf>
    <dxf>
      <font>
        <color theme="0"/>
      </font>
      <fill>
        <patternFill patternType="none"/>
      </fill>
    </dxf>
    <dxf>
      <font>
        <color theme="0"/>
      </font>
      <fill>
        <patternFill patternType="none"/>
      </fill>
    </dxf>
    <dxf>
      <font>
        <color theme="0"/>
      </font>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FFFFFF"/>
          <bgColor rgb="FFFFFFFF"/>
        </patternFill>
      </fill>
    </dxf>
    <dxf>
      <fill>
        <patternFill patternType="solid">
          <fgColor rgb="FFEBEFF1"/>
          <bgColor rgb="FFEBEFF1"/>
        </patternFill>
      </fill>
    </dxf>
    <dxf>
      <fill>
        <patternFill patternType="solid">
          <fgColor rgb="FF6C7687"/>
          <bgColor rgb="FF6C7687"/>
        </patternFill>
      </fill>
    </dxf>
  </dxfs>
  <tableStyles count="1">
    <tableStyle name="Detail1-Elektrotehnika-OPREMANJ-style" pivot="0" count="3" xr9:uid="{00000000-0011-0000-FFFF-FFFF00000000}">
      <tableStyleElement type="headerRow" dxfId="70"/>
      <tableStyleElement type="firstRowStripe" dxfId="69"/>
      <tableStyleElement type="secondRowStripe" dxfId="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166321</xdr:colOff>
          <xdr:row>128</xdr:row>
          <xdr:rowOff>161925</xdr:rowOff>
        </xdr:from>
        <xdr:ext cx="209550" cy="200025"/>
        <xdr:sp macro="" textlink="">
          <xdr:nvSpPr>
            <xdr:cNvPr id="4109" name="Check Box 13" hidden="1">
              <a:extLst>
                <a:ext uri="{63B3BB69-23CF-44E3-9099-C40C66FF867C}">
                  <a14:compatExt spid="_x0000_s4109"/>
                </a:ext>
                <a:ext uri="{FF2B5EF4-FFF2-40B4-BE49-F238E27FC236}">
                  <a16:creationId xmlns:a16="http://schemas.microsoft.com/office/drawing/2014/main" id="{69635A01-8B8A-476C-8FDC-B3C70EDC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149469</xdr:colOff>
          <xdr:row>138</xdr:row>
          <xdr:rowOff>178777</xdr:rowOff>
        </xdr:from>
        <xdr:ext cx="209550" cy="200025"/>
        <xdr:sp macro="" textlink="">
          <xdr:nvSpPr>
            <xdr:cNvPr id="4110" name="Check Box 14" hidden="1">
              <a:extLst>
                <a:ext uri="{63B3BB69-23CF-44E3-9099-C40C66FF867C}">
                  <a14:compatExt spid="_x0000_s4110"/>
                </a:ext>
                <a:ext uri="{FF2B5EF4-FFF2-40B4-BE49-F238E27FC236}">
                  <a16:creationId xmlns:a16="http://schemas.microsoft.com/office/drawing/2014/main" id="{FE60B481-F20E-4D28-ABC7-CD93EA6A6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oskovnik_G1_Osijek/Tro&#353;kovnik%20Grupa%201%20-%20CARNET%20&#269;vori&#353;te%20Osijek%20IZMJENA%20_20220114_elektro_Natalija_20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gradjevinski_faza 2"/>
      <sheetName val="strojarski_faza 2 "/>
      <sheetName val="elektro_faza 2"/>
      <sheetName val="UKUPNO"/>
      <sheetName val="Detail1-Elektrotehnika-OPREMANJ"/>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B38">
  <tableColumns count="28">
    <tableColumn id="1" xr3:uid="{00000000-0010-0000-0000-000001000000}" name="Struka"/>
    <tableColumn id="2" xr3:uid="{00000000-0010-0000-0000-000002000000}" name="Vrsta rada"/>
    <tableColumn id="3" xr3:uid="{00000000-0010-0000-0000-000003000000}" name="Poz"/>
    <tableColumn id="4" xr3:uid="{00000000-0010-0000-0000-000004000000}" name="Opis"/>
    <tableColumn id="5" xr3:uid="{00000000-0010-0000-0000-000005000000}" name="jed mjere"/>
    <tableColumn id="6" xr3:uid="{00000000-0010-0000-0000-000006000000}" name="količina"/>
    <tableColumn id="7" xr3:uid="{00000000-0010-0000-0000-000007000000}" name="jed cijena"/>
    <tableColumn id="8" xr3:uid="{00000000-0010-0000-0000-000008000000}" name="Komentar faze"/>
    <tableColumn id="9" xr3:uid="{00000000-0010-0000-0000-000009000000}" name="FAZA 1A"/>
    <tableColumn id="10" xr3:uid="{00000000-0010-0000-0000-00000A000000}" name="FAZA 1B"/>
    <tableColumn id="11" xr3:uid="{00000000-0010-0000-0000-00000B000000}" name="FAZA 2"/>
    <tableColumn id="12" xr3:uid="{00000000-0010-0000-0000-00000C000000}" name="FAZA 3"/>
    <tableColumn id="13" xr3:uid="{00000000-0010-0000-0000-00000D000000}" name="FAZA 4"/>
    <tableColumn id="14" xr3:uid="{00000000-0010-0000-0000-00000E000000}" name="Faza 0"/>
    <tableColumn id="15" xr3:uid="{00000000-0010-0000-0000-00000F000000}" name="Faza 1 proj"/>
    <tableColumn id="16" xr3:uid="{00000000-0010-0000-0000-000010000000}" name="Faza 2 proj"/>
    <tableColumn id="17" xr3:uid="{00000000-0010-0000-0000-000011000000}" name="Faza 3 proj"/>
    <tableColumn id="18" xr3:uid="{00000000-0010-0000-0000-000012000000}" name="Faza 0 UKUPNO novci"/>
    <tableColumn id="19" xr3:uid="{00000000-0010-0000-0000-000013000000}" name="FAZA 1A UKUPNO"/>
    <tableColumn id="20" xr3:uid="{00000000-0010-0000-0000-000014000000}" name="FAZA 1B UKUPNO"/>
    <tableColumn id="21" xr3:uid="{00000000-0010-0000-0000-000015000000}" name="FAZA 2 UKUPNO"/>
    <tableColumn id="22" xr3:uid="{00000000-0010-0000-0000-000016000000}" name="FAZA 3 UKUPNO"/>
    <tableColumn id="23" xr3:uid="{00000000-0010-0000-0000-000017000000}" name="FAZA 4 UKUPNO"/>
    <tableColumn id="24" xr3:uid="{00000000-0010-0000-0000-000018000000}" name="Faza 0 (predfaza) ukupno"/>
    <tableColumn id="25" xr3:uid="{00000000-0010-0000-0000-000019000000}" name="UKUPNO GIP"/>
    <tableColumn id="26" xr3:uid="{00000000-0010-0000-0000-00001A000000}" name="Faza 1 projektant sugestija UKUPNO"/>
    <tableColumn id="27" xr3:uid="{00000000-0010-0000-0000-00001B000000}" name="Faza 2 projektant sugestija UKUPNO"/>
    <tableColumn id="28" xr3:uid="{00000000-0010-0000-0000-00001C000000}" name="Faza 3 projektant sugestija ukupno"/>
  </tableColumns>
  <tableStyleInfo name="Detail1-Elektrotehnika-OPREMANJ-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H25"/>
  <sheetViews>
    <sheetView view="pageBreakPreview" zoomScaleNormal="100" zoomScaleSheetLayoutView="100" workbookViewId="0">
      <selection activeCell="F16" sqref="F16"/>
    </sheetView>
  </sheetViews>
  <sheetFormatPr defaultColWidth="9" defaultRowHeight="14.25" x14ac:dyDescent="0.2"/>
  <cols>
    <col min="1" max="1" width="9" style="12"/>
    <col min="2" max="2" width="15.625" style="12" customWidth="1"/>
    <col min="3" max="16384" width="9" style="12"/>
  </cols>
  <sheetData>
    <row r="11" spans="2:8" ht="18" x14ac:dyDescent="0.25">
      <c r="B11" s="46" t="s">
        <v>0</v>
      </c>
      <c r="C11" s="46"/>
      <c r="D11" s="46"/>
      <c r="E11" s="46"/>
      <c r="F11" s="46"/>
      <c r="G11" s="46"/>
      <c r="H11" s="46"/>
    </row>
    <row r="12" spans="2:8" x14ac:dyDescent="0.2">
      <c r="B12" s="13"/>
      <c r="C12" s="13"/>
      <c r="D12" s="13"/>
      <c r="E12" s="13"/>
      <c r="F12" s="13"/>
      <c r="G12" s="13"/>
      <c r="H12" s="13"/>
    </row>
    <row r="13" spans="2:8" x14ac:dyDescent="0.2">
      <c r="B13" s="13"/>
      <c r="C13" s="13"/>
      <c r="D13" s="13"/>
      <c r="E13" s="13"/>
      <c r="F13" s="13"/>
      <c r="G13" s="13"/>
      <c r="H13" s="13"/>
    </row>
    <row r="14" spans="2:8" x14ac:dyDescent="0.2">
      <c r="B14" s="13"/>
      <c r="C14" s="13"/>
      <c r="D14" s="13"/>
      <c r="E14" s="13"/>
      <c r="F14" s="13"/>
      <c r="G14" s="13"/>
      <c r="H14" s="13"/>
    </row>
    <row r="15" spans="2:8" ht="15" x14ac:dyDescent="0.25">
      <c r="B15" s="13" t="s">
        <v>1</v>
      </c>
      <c r="C15" s="14" t="s">
        <v>2</v>
      </c>
      <c r="D15" s="13"/>
      <c r="E15" s="13"/>
      <c r="F15" s="13"/>
      <c r="G15" s="13"/>
      <c r="H15" s="13"/>
    </row>
    <row r="16" spans="2:8" ht="15" x14ac:dyDescent="0.25">
      <c r="B16" s="13"/>
      <c r="C16" s="14" t="s">
        <v>3</v>
      </c>
      <c r="D16" s="13"/>
      <c r="E16" s="13"/>
      <c r="F16" s="13"/>
      <c r="G16" s="13"/>
      <c r="H16" s="13"/>
    </row>
    <row r="17" spans="2:8" ht="15" x14ac:dyDescent="0.25">
      <c r="B17" s="13"/>
      <c r="C17" s="14"/>
      <c r="D17" s="13"/>
      <c r="E17" s="13"/>
      <c r="F17" s="13"/>
      <c r="G17" s="13"/>
      <c r="H17" s="13"/>
    </row>
    <row r="18" spans="2:8" ht="15" x14ac:dyDescent="0.25">
      <c r="B18" s="13" t="s">
        <v>4</v>
      </c>
      <c r="C18" s="14" t="s">
        <v>5</v>
      </c>
      <c r="D18" s="13"/>
      <c r="E18" s="13"/>
      <c r="F18" s="13"/>
      <c r="G18" s="13"/>
      <c r="H18" s="13"/>
    </row>
    <row r="19" spans="2:8" ht="15" x14ac:dyDescent="0.25">
      <c r="B19" s="13"/>
      <c r="C19" s="14"/>
      <c r="D19" s="13"/>
      <c r="E19" s="13"/>
      <c r="F19" s="13"/>
      <c r="G19" s="13"/>
      <c r="H19" s="13"/>
    </row>
    <row r="20" spans="2:8" ht="15" x14ac:dyDescent="0.25">
      <c r="B20" s="13" t="s">
        <v>6</v>
      </c>
      <c r="C20" s="14" t="s">
        <v>7</v>
      </c>
      <c r="D20" s="13"/>
      <c r="E20" s="13"/>
      <c r="F20" s="13"/>
      <c r="G20" s="13"/>
      <c r="H20" s="13"/>
    </row>
    <row r="21" spans="2:8" ht="15" x14ac:dyDescent="0.25">
      <c r="B21" s="13"/>
      <c r="C21" s="14"/>
      <c r="D21" s="13"/>
      <c r="E21" s="13"/>
      <c r="F21" s="13"/>
      <c r="G21" s="13"/>
      <c r="H21" s="13"/>
    </row>
    <row r="22" spans="2:8" ht="15" x14ac:dyDescent="0.25">
      <c r="B22" s="13"/>
      <c r="C22" s="14"/>
      <c r="D22" s="13"/>
      <c r="E22" s="13"/>
      <c r="F22" s="13"/>
      <c r="G22" s="13"/>
      <c r="H22" s="13"/>
    </row>
    <row r="23" spans="2:8" ht="15" x14ac:dyDescent="0.25">
      <c r="B23" s="13" t="s">
        <v>8</v>
      </c>
      <c r="C23" s="14"/>
      <c r="D23" s="13"/>
      <c r="E23" s="13"/>
      <c r="F23" s="13"/>
      <c r="G23" s="13"/>
      <c r="H23" s="13"/>
    </row>
    <row r="24" spans="2:8" ht="15" x14ac:dyDescent="0.25">
      <c r="B24" s="13"/>
      <c r="C24" s="14"/>
      <c r="D24" s="13"/>
      <c r="E24" s="13"/>
      <c r="F24" s="13"/>
      <c r="G24" s="13"/>
      <c r="H24" s="13"/>
    </row>
    <row r="25" spans="2:8" ht="15" x14ac:dyDescent="0.25">
      <c r="B25" s="13" t="s">
        <v>9</v>
      </c>
      <c r="C25" s="15" t="s">
        <v>10</v>
      </c>
      <c r="D25" s="13"/>
      <c r="E25" s="13"/>
      <c r="F25" s="13"/>
      <c r="G25" s="13"/>
      <c r="H25" s="13"/>
    </row>
  </sheetData>
  <sheetProtection algorithmName="SHA-512" hashValue="/LZ2/GtzQvCPBwQGiUfnpXP+XZZNMSqUd1yAWUdgaMNNF9N2mJ9H9VL+ujU0L7+41xmMtonkzloSJK9FM5+heg==" saltValue="3zin6vKCcjPodWbajsn5zQ==" spinCount="100000" sheet="1" objects="1" scenarios="1"/>
  <mergeCells count="1">
    <mergeCell ref="B11:H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62"/>
  <sheetViews>
    <sheetView showZeros="0" view="pageBreakPreview" zoomScaleNormal="100" zoomScaleSheetLayoutView="100" workbookViewId="0">
      <pane ySplit="1" topLeftCell="A37" activePane="bottomLeft" state="frozen"/>
      <selection pane="bottomLeft" activeCell="E65" sqref="E65"/>
    </sheetView>
  </sheetViews>
  <sheetFormatPr defaultColWidth="61.125" defaultRowHeight="14.25" x14ac:dyDescent="0.2"/>
  <cols>
    <col min="1" max="1" width="7" style="139" customWidth="1"/>
    <col min="2" max="2" width="61.125" style="140" customWidth="1"/>
    <col min="3" max="3" width="11.875" style="141" customWidth="1"/>
    <col min="4" max="4" width="13.375" style="139" customWidth="1"/>
    <col min="5" max="5" width="16.125" style="141" customWidth="1"/>
    <col min="6" max="6" width="20.625" style="142" customWidth="1"/>
    <col min="7" max="9" width="61.125" style="140"/>
    <col min="10" max="16384" width="61.125" style="122"/>
  </cols>
  <sheetData>
    <row r="1" spans="1:9" s="160" customFormat="1" ht="25.5" x14ac:dyDescent="0.2">
      <c r="A1" s="48" t="s">
        <v>11</v>
      </c>
      <c r="B1" s="49" t="s">
        <v>12</v>
      </c>
      <c r="C1" s="49" t="s">
        <v>13</v>
      </c>
      <c r="D1" s="48" t="s">
        <v>14</v>
      </c>
      <c r="E1" s="50" t="s">
        <v>15</v>
      </c>
      <c r="F1" s="51" t="s">
        <v>16</v>
      </c>
      <c r="G1" s="159"/>
      <c r="H1" s="159"/>
      <c r="I1" s="159"/>
    </row>
    <row r="2" spans="1:9" x14ac:dyDescent="0.2">
      <c r="A2" s="115" t="s">
        <v>17</v>
      </c>
      <c r="B2" s="116" t="s">
        <v>18</v>
      </c>
      <c r="C2" s="117"/>
      <c r="D2" s="115"/>
      <c r="E2" s="104"/>
      <c r="F2" s="104">
        <f>D2*E2</f>
        <v>0</v>
      </c>
      <c r="G2" s="120"/>
      <c r="H2" s="121"/>
      <c r="I2" s="121"/>
    </row>
    <row r="3" spans="1:9" x14ac:dyDescent="0.2">
      <c r="A3" s="115" t="s">
        <v>19</v>
      </c>
      <c r="B3" s="147" t="s">
        <v>20</v>
      </c>
      <c r="C3" s="117"/>
      <c r="D3" s="115"/>
      <c r="E3" s="104"/>
      <c r="F3" s="104">
        <f t="shared" ref="F3:F46" si="0">D3*E3</f>
        <v>0</v>
      </c>
      <c r="G3" s="120"/>
      <c r="H3" s="121"/>
      <c r="I3" s="121"/>
    </row>
    <row r="4" spans="1:9" ht="96" x14ac:dyDescent="0.2">
      <c r="A4" s="115" t="s">
        <v>21</v>
      </c>
      <c r="B4" s="148" t="s">
        <v>22</v>
      </c>
      <c r="C4" s="117" t="s">
        <v>23</v>
      </c>
      <c r="D4" s="115">
        <v>69</v>
      </c>
      <c r="E4" s="38"/>
      <c r="F4" s="104">
        <f t="shared" si="0"/>
        <v>0</v>
      </c>
      <c r="G4" s="120"/>
      <c r="H4" s="121"/>
      <c r="I4" s="149"/>
    </row>
    <row r="5" spans="1:9" x14ac:dyDescent="0.2">
      <c r="A5" s="115"/>
      <c r="B5" s="155" t="s">
        <v>24</v>
      </c>
      <c r="C5" s="156"/>
      <c r="D5" s="157"/>
      <c r="E5" s="158"/>
      <c r="F5" s="113">
        <f>SUM(F2:F4)</f>
        <v>0</v>
      </c>
      <c r="G5" s="120"/>
      <c r="H5" s="121"/>
      <c r="I5" s="121"/>
    </row>
    <row r="6" spans="1:9" x14ac:dyDescent="0.2">
      <c r="A6" s="115"/>
      <c r="B6" s="116"/>
      <c r="C6" s="117"/>
      <c r="D6" s="115"/>
      <c r="E6" s="118"/>
      <c r="F6" s="104"/>
      <c r="G6" s="120"/>
      <c r="H6" s="121"/>
      <c r="I6" s="121"/>
    </row>
    <row r="7" spans="1:9" x14ac:dyDescent="0.2">
      <c r="A7" s="115" t="s">
        <v>25</v>
      </c>
      <c r="B7" s="116" t="s">
        <v>26</v>
      </c>
      <c r="C7" s="117"/>
      <c r="D7" s="115"/>
      <c r="E7" s="118"/>
      <c r="F7" s="104">
        <f t="shared" si="0"/>
        <v>0</v>
      </c>
      <c r="G7" s="120"/>
      <c r="H7" s="121"/>
      <c r="I7" s="121"/>
    </row>
    <row r="8" spans="1:9" x14ac:dyDescent="0.2">
      <c r="A8" s="115" t="s">
        <v>27</v>
      </c>
      <c r="B8" s="147" t="s">
        <v>28</v>
      </c>
      <c r="C8" s="117"/>
      <c r="D8" s="115"/>
      <c r="E8" s="118"/>
      <c r="F8" s="104">
        <f t="shared" si="0"/>
        <v>0</v>
      </c>
      <c r="G8" s="120"/>
      <c r="H8" s="121"/>
      <c r="I8" s="121"/>
    </row>
    <row r="9" spans="1:9" ht="36" x14ac:dyDescent="0.2">
      <c r="A9" s="115" t="s">
        <v>21</v>
      </c>
      <c r="B9" s="148" t="s">
        <v>29</v>
      </c>
      <c r="C9" s="117"/>
      <c r="D9" s="115"/>
      <c r="E9" s="118"/>
      <c r="F9" s="104">
        <f t="shared" si="0"/>
        <v>0</v>
      </c>
      <c r="G9" s="120"/>
      <c r="H9" s="121"/>
      <c r="I9" s="121"/>
    </row>
    <row r="10" spans="1:9" x14ac:dyDescent="0.2">
      <c r="A10" s="115" t="s">
        <v>21</v>
      </c>
      <c r="B10" s="148" t="s">
        <v>30</v>
      </c>
      <c r="C10" s="117" t="s">
        <v>23</v>
      </c>
      <c r="D10" s="115">
        <v>2</v>
      </c>
      <c r="E10" s="39"/>
      <c r="F10" s="104">
        <f t="shared" si="0"/>
        <v>0</v>
      </c>
      <c r="G10" s="120"/>
      <c r="H10" s="120"/>
      <c r="I10" s="120"/>
    </row>
    <row r="11" spans="1:9" x14ac:dyDescent="0.2">
      <c r="A11" s="115" t="s">
        <v>31</v>
      </c>
      <c r="B11" s="154" t="s">
        <v>32</v>
      </c>
      <c r="C11" s="152"/>
      <c r="D11" s="153"/>
      <c r="E11" s="118"/>
      <c r="F11" s="58">
        <f t="shared" si="0"/>
        <v>0</v>
      </c>
      <c r="G11" s="120"/>
      <c r="H11" s="121"/>
      <c r="I11" s="121"/>
    </row>
    <row r="12" spans="1:9" ht="84" x14ac:dyDescent="0.2">
      <c r="A12" s="115"/>
      <c r="B12" s="151" t="s">
        <v>33</v>
      </c>
      <c r="C12" s="152"/>
      <c r="D12" s="153"/>
      <c r="E12" s="118"/>
      <c r="F12" s="58">
        <f t="shared" si="0"/>
        <v>0</v>
      </c>
      <c r="G12" s="120"/>
      <c r="H12" s="121"/>
      <c r="I12" s="121"/>
    </row>
    <row r="13" spans="1:9" x14ac:dyDescent="0.2">
      <c r="A13" s="150"/>
      <c r="B13" s="151" t="s">
        <v>34</v>
      </c>
      <c r="C13" s="152" t="s">
        <v>35</v>
      </c>
      <c r="D13" s="153">
        <v>200</v>
      </c>
      <c r="E13" s="39"/>
      <c r="F13" s="58">
        <f t="shared" si="0"/>
        <v>0</v>
      </c>
      <c r="G13" s="120"/>
      <c r="H13" s="120"/>
      <c r="I13" s="120"/>
    </row>
    <row r="14" spans="1:9" x14ac:dyDescent="0.2">
      <c r="A14" s="115" t="s">
        <v>36</v>
      </c>
      <c r="B14" s="147" t="s">
        <v>37</v>
      </c>
      <c r="C14" s="117"/>
      <c r="D14" s="115"/>
      <c r="E14" s="118"/>
      <c r="F14" s="104">
        <f t="shared" si="0"/>
        <v>0</v>
      </c>
      <c r="G14" s="120"/>
      <c r="H14" s="121"/>
      <c r="I14" s="121"/>
    </row>
    <row r="15" spans="1:9" ht="144" x14ac:dyDescent="0.2">
      <c r="A15" s="115" t="s">
        <v>21</v>
      </c>
      <c r="B15" s="148" t="s">
        <v>38</v>
      </c>
      <c r="C15" s="117"/>
      <c r="D15" s="115"/>
      <c r="E15" s="118"/>
      <c r="F15" s="104">
        <f t="shared" si="0"/>
        <v>0</v>
      </c>
      <c r="G15" s="120"/>
      <c r="H15" s="121"/>
      <c r="I15" s="121"/>
    </row>
    <row r="16" spans="1:9" x14ac:dyDescent="0.2">
      <c r="A16" s="115" t="s">
        <v>21</v>
      </c>
      <c r="B16" s="148" t="s">
        <v>39</v>
      </c>
      <c r="C16" s="117" t="s">
        <v>35</v>
      </c>
      <c r="D16" s="115">
        <v>300</v>
      </c>
      <c r="E16" s="39"/>
      <c r="F16" s="104">
        <f t="shared" si="0"/>
        <v>0</v>
      </c>
      <c r="G16" s="120"/>
      <c r="H16" s="121"/>
      <c r="I16" s="121"/>
    </row>
    <row r="17" spans="1:9" x14ac:dyDescent="0.2">
      <c r="A17" s="115" t="s">
        <v>21</v>
      </c>
      <c r="B17" s="148" t="s">
        <v>40</v>
      </c>
      <c r="C17" s="117" t="s">
        <v>23</v>
      </c>
      <c r="D17" s="115">
        <v>35</v>
      </c>
      <c r="E17" s="39"/>
      <c r="F17" s="104">
        <f t="shared" si="0"/>
        <v>0</v>
      </c>
      <c r="G17" s="120"/>
      <c r="H17" s="121"/>
      <c r="I17" s="121"/>
    </row>
    <row r="18" spans="1:9" x14ac:dyDescent="0.2">
      <c r="A18" s="115" t="s">
        <v>21</v>
      </c>
      <c r="B18" s="144" t="s">
        <v>41</v>
      </c>
      <c r="C18" s="145" t="s">
        <v>42</v>
      </c>
      <c r="D18" s="146">
        <v>10</v>
      </c>
      <c r="E18" s="40"/>
      <c r="F18" s="143">
        <f t="shared" si="0"/>
        <v>0</v>
      </c>
      <c r="G18" s="120"/>
      <c r="H18" s="121"/>
      <c r="I18" s="121"/>
    </row>
    <row r="19" spans="1:9" x14ac:dyDescent="0.2">
      <c r="A19" s="115"/>
      <c r="B19" s="116" t="s">
        <v>43</v>
      </c>
      <c r="C19" s="117"/>
      <c r="D19" s="115"/>
      <c r="E19" s="118"/>
      <c r="F19" s="119">
        <f>SUM(F7:F18)</f>
        <v>0</v>
      </c>
      <c r="G19" s="120"/>
      <c r="H19" s="121"/>
      <c r="I19" s="121"/>
    </row>
    <row r="20" spans="1:9" x14ac:dyDescent="0.2">
      <c r="A20" s="115"/>
      <c r="B20" s="116"/>
      <c r="C20" s="117"/>
      <c r="D20" s="115"/>
      <c r="E20" s="118"/>
      <c r="F20" s="104"/>
      <c r="G20" s="120"/>
      <c r="H20" s="121"/>
      <c r="I20" s="121"/>
    </row>
    <row r="21" spans="1:9" x14ac:dyDescent="0.2">
      <c r="A21" s="115" t="s">
        <v>44</v>
      </c>
      <c r="B21" s="116" t="s">
        <v>45</v>
      </c>
      <c r="C21" s="117"/>
      <c r="D21" s="115"/>
      <c r="E21" s="118"/>
      <c r="F21" s="104">
        <f t="shared" si="0"/>
        <v>0</v>
      </c>
      <c r="G21" s="120"/>
      <c r="H21" s="121"/>
      <c r="I21" s="121"/>
    </row>
    <row r="22" spans="1:9" ht="144" x14ac:dyDescent="0.2">
      <c r="A22" s="115" t="s">
        <v>46</v>
      </c>
      <c r="B22" s="144" t="s">
        <v>47</v>
      </c>
      <c r="C22" s="145" t="s">
        <v>48</v>
      </c>
      <c r="D22" s="146">
        <v>1</v>
      </c>
      <c r="E22" s="40"/>
      <c r="F22" s="143">
        <f t="shared" si="0"/>
        <v>0</v>
      </c>
      <c r="G22" s="120"/>
      <c r="H22" s="121"/>
      <c r="I22" s="149"/>
    </row>
    <row r="23" spans="1:9" x14ac:dyDescent="0.2">
      <c r="A23" s="115"/>
      <c r="B23" s="116" t="s">
        <v>49</v>
      </c>
      <c r="C23" s="117"/>
      <c r="D23" s="115"/>
      <c r="E23" s="118"/>
      <c r="F23" s="119">
        <f>SUM(F21:F22)</f>
        <v>0</v>
      </c>
      <c r="G23" s="120"/>
      <c r="H23" s="121"/>
      <c r="I23" s="121"/>
    </row>
    <row r="24" spans="1:9" x14ac:dyDescent="0.2">
      <c r="A24" s="115"/>
      <c r="B24" s="116"/>
      <c r="C24" s="117"/>
      <c r="D24" s="115"/>
      <c r="E24" s="118"/>
      <c r="F24" s="104"/>
      <c r="G24" s="120"/>
      <c r="H24" s="121"/>
      <c r="I24" s="121"/>
    </row>
    <row r="25" spans="1:9" x14ac:dyDescent="0.2">
      <c r="A25" s="115" t="s">
        <v>50</v>
      </c>
      <c r="B25" s="116" t="s">
        <v>51</v>
      </c>
      <c r="C25" s="117"/>
      <c r="D25" s="115"/>
      <c r="E25" s="118"/>
      <c r="F25" s="104">
        <f t="shared" si="0"/>
        <v>0</v>
      </c>
      <c r="G25" s="120"/>
      <c r="H25" s="121"/>
      <c r="I25" s="121"/>
    </row>
    <row r="26" spans="1:9" x14ac:dyDescent="0.2">
      <c r="A26" s="115" t="s">
        <v>52</v>
      </c>
      <c r="B26" s="147" t="s">
        <v>53</v>
      </c>
      <c r="C26" s="117"/>
      <c r="D26" s="115"/>
      <c r="E26" s="118"/>
      <c r="F26" s="104">
        <f t="shared" si="0"/>
        <v>0</v>
      </c>
      <c r="G26" s="120"/>
      <c r="H26" s="121"/>
      <c r="I26" s="121"/>
    </row>
    <row r="27" spans="1:9" ht="288" x14ac:dyDescent="0.2">
      <c r="A27" s="115" t="s">
        <v>21</v>
      </c>
      <c r="B27" s="148" t="s">
        <v>54</v>
      </c>
      <c r="C27" s="117"/>
      <c r="D27" s="115"/>
      <c r="E27" s="118"/>
      <c r="F27" s="104">
        <f t="shared" si="0"/>
        <v>0</v>
      </c>
      <c r="G27" s="120"/>
      <c r="H27" s="121"/>
      <c r="I27" s="121"/>
    </row>
    <row r="28" spans="1:9" ht="108" x14ac:dyDescent="0.2">
      <c r="A28" s="115" t="s">
        <v>21</v>
      </c>
      <c r="B28" s="148" t="s">
        <v>55</v>
      </c>
      <c r="C28" s="117"/>
      <c r="D28" s="115"/>
      <c r="E28" s="118"/>
      <c r="F28" s="104">
        <f t="shared" si="0"/>
        <v>0</v>
      </c>
      <c r="G28" s="120"/>
      <c r="H28" s="121"/>
      <c r="I28" s="121"/>
    </row>
    <row r="29" spans="1:9" x14ac:dyDescent="0.2">
      <c r="A29" s="115" t="s">
        <v>21</v>
      </c>
      <c r="B29" s="144" t="s">
        <v>56</v>
      </c>
      <c r="C29" s="145" t="s">
        <v>23</v>
      </c>
      <c r="D29" s="146">
        <v>56</v>
      </c>
      <c r="E29" s="40"/>
      <c r="F29" s="143">
        <f t="shared" si="0"/>
        <v>0</v>
      </c>
      <c r="G29" s="120"/>
      <c r="H29" s="120"/>
      <c r="I29" s="120"/>
    </row>
    <row r="30" spans="1:9" x14ac:dyDescent="0.2">
      <c r="A30" s="115"/>
      <c r="B30" s="116" t="s">
        <v>57</v>
      </c>
      <c r="C30" s="117"/>
      <c r="D30" s="115"/>
      <c r="E30" s="118"/>
      <c r="F30" s="119">
        <f>SUM(F25:F29)</f>
        <v>0</v>
      </c>
      <c r="G30" s="120"/>
      <c r="H30" s="121"/>
      <c r="I30" s="121"/>
    </row>
    <row r="31" spans="1:9" x14ac:dyDescent="0.2">
      <c r="A31" s="115"/>
      <c r="B31" s="116"/>
      <c r="C31" s="117"/>
      <c r="D31" s="115"/>
      <c r="E31" s="118"/>
      <c r="F31" s="104"/>
      <c r="G31" s="120"/>
      <c r="H31" s="121"/>
      <c r="I31" s="121"/>
    </row>
    <row r="32" spans="1:9" x14ac:dyDescent="0.2">
      <c r="A32" s="115" t="s">
        <v>58</v>
      </c>
      <c r="B32" s="116" t="s">
        <v>59</v>
      </c>
      <c r="C32" s="117"/>
      <c r="D32" s="115"/>
      <c r="E32" s="118"/>
      <c r="F32" s="104">
        <f t="shared" si="0"/>
        <v>0</v>
      </c>
      <c r="G32" s="120"/>
      <c r="H32" s="121"/>
      <c r="I32" s="121"/>
    </row>
    <row r="33" spans="1:9" ht="36" x14ac:dyDescent="0.2">
      <c r="A33" s="115" t="s">
        <v>60</v>
      </c>
      <c r="B33" s="147" t="s">
        <v>61</v>
      </c>
      <c r="C33" s="117"/>
      <c r="D33" s="115"/>
      <c r="E33" s="118"/>
      <c r="F33" s="104">
        <f t="shared" si="0"/>
        <v>0</v>
      </c>
      <c r="G33" s="120"/>
      <c r="H33" s="121"/>
      <c r="I33" s="121"/>
    </row>
    <row r="34" spans="1:9" ht="24" x14ac:dyDescent="0.2">
      <c r="A34" s="115" t="s">
        <v>21</v>
      </c>
      <c r="B34" s="148" t="s">
        <v>62</v>
      </c>
      <c r="C34" s="117"/>
      <c r="D34" s="115"/>
      <c r="E34" s="118"/>
      <c r="F34" s="104">
        <f t="shared" si="0"/>
        <v>0</v>
      </c>
      <c r="G34" s="120"/>
      <c r="H34" s="121"/>
      <c r="I34" s="121"/>
    </row>
    <row r="35" spans="1:9" ht="36" x14ac:dyDescent="0.2">
      <c r="A35" s="115" t="s">
        <v>21</v>
      </c>
      <c r="B35" s="148" t="s">
        <v>63</v>
      </c>
      <c r="C35" s="117"/>
      <c r="D35" s="115"/>
      <c r="E35" s="118"/>
      <c r="F35" s="104">
        <f t="shared" si="0"/>
        <v>0</v>
      </c>
      <c r="G35" s="120"/>
      <c r="H35" s="121"/>
      <c r="I35" s="121"/>
    </row>
    <row r="36" spans="1:9" ht="24" x14ac:dyDescent="0.2">
      <c r="A36" s="115" t="s">
        <v>21</v>
      </c>
      <c r="B36" s="148" t="s">
        <v>64</v>
      </c>
      <c r="C36" s="117"/>
      <c r="D36" s="115"/>
      <c r="E36" s="118"/>
      <c r="F36" s="104">
        <f t="shared" si="0"/>
        <v>0</v>
      </c>
      <c r="G36" s="120"/>
      <c r="H36" s="121"/>
      <c r="I36" s="121"/>
    </row>
    <row r="37" spans="1:9" ht="36" x14ac:dyDescent="0.2">
      <c r="A37" s="115" t="s">
        <v>21</v>
      </c>
      <c r="B37" s="148" t="s">
        <v>65</v>
      </c>
      <c r="C37" s="117"/>
      <c r="D37" s="115"/>
      <c r="E37" s="118"/>
      <c r="F37" s="104">
        <f t="shared" si="0"/>
        <v>0</v>
      </c>
      <c r="G37" s="120"/>
      <c r="H37" s="121"/>
      <c r="I37" s="121"/>
    </row>
    <row r="38" spans="1:9" x14ac:dyDescent="0.2">
      <c r="A38" s="115" t="s">
        <v>21</v>
      </c>
      <c r="B38" s="148" t="s">
        <v>66</v>
      </c>
      <c r="C38" s="117"/>
      <c r="D38" s="115"/>
      <c r="E38" s="118"/>
      <c r="F38" s="104">
        <f t="shared" si="0"/>
        <v>0</v>
      </c>
      <c r="G38" s="120"/>
      <c r="H38" s="121"/>
      <c r="I38" s="121"/>
    </row>
    <row r="39" spans="1:9" x14ac:dyDescent="0.2">
      <c r="A39" s="115" t="s">
        <v>21</v>
      </c>
      <c r="B39" s="148" t="s">
        <v>67</v>
      </c>
      <c r="C39" s="117"/>
      <c r="D39" s="115"/>
      <c r="E39" s="118"/>
      <c r="F39" s="104">
        <f t="shared" si="0"/>
        <v>0</v>
      </c>
      <c r="G39" s="120"/>
      <c r="H39" s="121"/>
      <c r="I39" s="121"/>
    </row>
    <row r="40" spans="1:9" x14ac:dyDescent="0.2">
      <c r="A40" s="115" t="s">
        <v>21</v>
      </c>
      <c r="B40" s="148" t="s">
        <v>68</v>
      </c>
      <c r="C40" s="117"/>
      <c r="D40" s="115"/>
      <c r="E40" s="118"/>
      <c r="F40" s="104">
        <f t="shared" si="0"/>
        <v>0</v>
      </c>
      <c r="G40" s="120"/>
      <c r="H40" s="121"/>
      <c r="I40" s="121"/>
    </row>
    <row r="41" spans="1:9" ht="24" x14ac:dyDescent="0.2">
      <c r="A41" s="115" t="s">
        <v>21</v>
      </c>
      <c r="B41" s="148" t="s">
        <v>69</v>
      </c>
      <c r="C41" s="117"/>
      <c r="D41" s="115"/>
      <c r="E41" s="118"/>
      <c r="F41" s="104">
        <f t="shared" si="0"/>
        <v>0</v>
      </c>
      <c r="G41" s="120"/>
      <c r="H41" s="121"/>
      <c r="I41" s="121"/>
    </row>
    <row r="42" spans="1:9" x14ac:dyDescent="0.2">
      <c r="A42" s="115" t="s">
        <v>21</v>
      </c>
      <c r="B42" s="148" t="s">
        <v>70</v>
      </c>
      <c r="C42" s="117"/>
      <c r="D42" s="115"/>
      <c r="E42" s="118"/>
      <c r="F42" s="104">
        <f t="shared" si="0"/>
        <v>0</v>
      </c>
      <c r="G42" s="120"/>
      <c r="H42" s="121"/>
      <c r="I42" s="121"/>
    </row>
    <row r="43" spans="1:9" x14ac:dyDescent="0.2">
      <c r="A43" s="115"/>
      <c r="B43" s="144" t="s">
        <v>71</v>
      </c>
      <c r="C43" s="145" t="s">
        <v>23</v>
      </c>
      <c r="D43" s="146">
        <v>360</v>
      </c>
      <c r="E43" s="40"/>
      <c r="F43" s="143">
        <f t="shared" si="0"/>
        <v>0</v>
      </c>
      <c r="G43" s="120"/>
      <c r="H43" s="120"/>
      <c r="I43" s="120"/>
    </row>
    <row r="44" spans="1:9" x14ac:dyDescent="0.2">
      <c r="A44" s="115"/>
      <c r="B44" s="116" t="s">
        <v>72</v>
      </c>
      <c r="C44" s="117"/>
      <c r="D44" s="115"/>
      <c r="E44" s="118"/>
      <c r="F44" s="119">
        <f>SUM(F32:F43)</f>
        <v>0</v>
      </c>
      <c r="G44" s="120"/>
      <c r="H44" s="121"/>
      <c r="I44" s="121"/>
    </row>
    <row r="45" spans="1:9" x14ac:dyDescent="0.2">
      <c r="A45" s="123"/>
      <c r="B45" s="122"/>
      <c r="C45" s="124"/>
      <c r="D45" s="123"/>
      <c r="E45" s="125"/>
      <c r="F45" s="104">
        <f t="shared" si="0"/>
        <v>0</v>
      </c>
      <c r="G45" s="122"/>
      <c r="H45" s="122"/>
      <c r="I45" s="122"/>
    </row>
    <row r="46" spans="1:9" x14ac:dyDescent="0.2">
      <c r="A46" s="123"/>
      <c r="B46" s="122"/>
      <c r="C46" s="124"/>
      <c r="D46" s="123"/>
      <c r="E46" s="126"/>
      <c r="F46" s="104">
        <f t="shared" si="0"/>
        <v>0</v>
      </c>
      <c r="G46" s="122"/>
      <c r="H46" s="122"/>
      <c r="I46" s="122"/>
    </row>
    <row r="51" spans="1:9" x14ac:dyDescent="0.2">
      <c r="A51" s="115" t="s">
        <v>17</v>
      </c>
      <c r="B51" s="116" t="s">
        <v>18</v>
      </c>
      <c r="C51" s="117"/>
      <c r="D51" s="115"/>
      <c r="E51" s="127"/>
      <c r="F51" s="119">
        <f>F5</f>
        <v>0</v>
      </c>
      <c r="G51" s="120"/>
      <c r="H51" s="121"/>
      <c r="I51" s="121"/>
    </row>
    <row r="52" spans="1:9" x14ac:dyDescent="0.2">
      <c r="A52" s="115"/>
      <c r="B52" s="116"/>
      <c r="C52" s="117"/>
      <c r="D52" s="115"/>
      <c r="E52" s="127"/>
      <c r="F52" s="119"/>
      <c r="G52" s="120"/>
      <c r="H52" s="121"/>
      <c r="I52" s="121"/>
    </row>
    <row r="53" spans="1:9" x14ac:dyDescent="0.2">
      <c r="A53" s="115" t="s">
        <v>25</v>
      </c>
      <c r="B53" s="116" t="s">
        <v>26</v>
      </c>
      <c r="C53" s="117"/>
      <c r="D53" s="115"/>
      <c r="E53" s="128"/>
      <c r="F53" s="119">
        <f>F19</f>
        <v>0</v>
      </c>
      <c r="G53" s="120"/>
      <c r="H53" s="121"/>
      <c r="I53" s="121"/>
    </row>
    <row r="55" spans="1:9" x14ac:dyDescent="0.2">
      <c r="A55" s="115" t="s">
        <v>44</v>
      </c>
      <c r="B55" s="116" t="s">
        <v>45</v>
      </c>
      <c r="C55" s="117"/>
      <c r="D55" s="115"/>
      <c r="E55" s="128"/>
      <c r="F55" s="119">
        <f>F23</f>
        <v>0</v>
      </c>
      <c r="G55" s="120"/>
      <c r="H55" s="121"/>
      <c r="I55" s="121"/>
    </row>
    <row r="56" spans="1:9" x14ac:dyDescent="0.2">
      <c r="A56" s="115"/>
      <c r="B56" s="129"/>
      <c r="C56" s="130"/>
      <c r="D56" s="115"/>
      <c r="E56" s="130"/>
      <c r="F56" s="119"/>
      <c r="G56" s="129"/>
      <c r="H56" s="129"/>
      <c r="I56" s="129"/>
    </row>
    <row r="57" spans="1:9" x14ac:dyDescent="0.2">
      <c r="A57" s="115" t="s">
        <v>50</v>
      </c>
      <c r="B57" s="116" t="s">
        <v>51</v>
      </c>
      <c r="C57" s="117"/>
      <c r="D57" s="115"/>
      <c r="E57" s="128"/>
      <c r="F57" s="119">
        <f>F30</f>
        <v>0</v>
      </c>
      <c r="G57" s="120"/>
      <c r="H57" s="121"/>
      <c r="I57" s="121"/>
    </row>
    <row r="59" spans="1:9" x14ac:dyDescent="0.2">
      <c r="A59" s="115" t="s">
        <v>58</v>
      </c>
      <c r="B59" s="116" t="s">
        <v>59</v>
      </c>
      <c r="C59" s="130"/>
      <c r="D59" s="115"/>
      <c r="E59" s="130"/>
      <c r="F59" s="131">
        <f>F44</f>
        <v>0</v>
      </c>
      <c r="G59" s="129"/>
      <c r="H59" s="129"/>
      <c r="I59" s="129"/>
    </row>
    <row r="60" spans="1:9" ht="15" thickBot="1" x14ac:dyDescent="0.25">
      <c r="A60" s="115"/>
      <c r="B60" s="132"/>
      <c r="C60" s="133"/>
      <c r="D60" s="134"/>
      <c r="E60" s="133"/>
      <c r="F60" s="135"/>
      <c r="G60" s="129"/>
      <c r="H60" s="129"/>
      <c r="I60" s="129"/>
    </row>
    <row r="62" spans="1:9" ht="15" x14ac:dyDescent="0.25">
      <c r="A62" s="115"/>
      <c r="B62" s="136" t="s">
        <v>73</v>
      </c>
      <c r="C62" s="125"/>
      <c r="D62" s="137"/>
      <c r="E62" s="125"/>
      <c r="F62" s="138">
        <f>SUM(F51:F61)</f>
        <v>0</v>
      </c>
      <c r="G62" s="129"/>
      <c r="H62" s="129"/>
      <c r="I62" s="129"/>
    </row>
  </sheetData>
  <sheetProtection algorithmName="SHA-512" hashValue="CPBrt0QXYurZJ15vKgXP8S8ILrp8RsWtz0IbdEXssc1M9LrKmg3vAXOJj3kAHOSL2MyKd1rsvJPgbjHXZ8rV4Q==" saltValue="tQSLGMf7jabvODY0OyG0/A==" spinCount="100000" sheet="1" objects="1" scenarios="1"/>
  <pageMargins left="0.70866141732283472" right="0.70866141732283472" top="0.74803149606299213" bottom="0.74803149606299213" header="0.31496062992125984" footer="0.31496062992125984"/>
  <pageSetup paperSize="9" scale="61" orientation="portrait" r:id="rId1"/>
  <rowBreaks count="4" manualBreakCount="4">
    <brk id="13" max="5" man="1"/>
    <brk id="24" max="5" man="1"/>
    <brk id="31" max="5" man="1"/>
    <brk id="46" max="5" man="1"/>
  </rowBreaks>
  <ignoredErrors>
    <ignoredError sqref="F4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sheetPr>
  <dimension ref="A1:T320"/>
  <sheetViews>
    <sheetView showZeros="0" view="pageBreakPreview" zoomScaleNormal="100" zoomScaleSheetLayoutView="100" workbookViewId="0">
      <pane ySplit="1" topLeftCell="A299" activePane="bottomLeft" state="frozen"/>
      <selection pane="bottomLeft" activeCell="B336" sqref="B336"/>
    </sheetView>
  </sheetViews>
  <sheetFormatPr defaultColWidth="74" defaultRowHeight="14.25" x14ac:dyDescent="0.2"/>
  <cols>
    <col min="1" max="1" width="7.375" style="57" customWidth="1"/>
    <col min="2" max="2" width="85.25" style="89" customWidth="1"/>
    <col min="3" max="3" width="9.25" style="57" customWidth="1"/>
    <col min="4" max="4" width="7.625" style="57" customWidth="1"/>
    <col min="5" max="5" width="14.25" style="57" customWidth="1"/>
    <col min="6" max="6" width="27.125" style="58" customWidth="1"/>
    <col min="7" max="7" width="75.125" style="59" customWidth="1"/>
    <col min="8" max="16384" width="74" style="59"/>
  </cols>
  <sheetData>
    <row r="1" spans="1:20" s="52" customFormat="1" ht="25.5" x14ac:dyDescent="0.2">
      <c r="A1" s="48" t="s">
        <v>11</v>
      </c>
      <c r="B1" s="48" t="s">
        <v>12</v>
      </c>
      <c r="C1" s="49" t="s">
        <v>13</v>
      </c>
      <c r="D1" s="48" t="s">
        <v>14</v>
      </c>
      <c r="E1" s="50" t="s">
        <v>15</v>
      </c>
      <c r="F1" s="51" t="s">
        <v>16</v>
      </c>
      <c r="O1" s="53"/>
      <c r="P1" s="53"/>
      <c r="Q1" s="53"/>
      <c r="R1" s="54"/>
      <c r="S1" s="54"/>
      <c r="T1" s="54"/>
    </row>
    <row r="2" spans="1:20" x14ac:dyDescent="0.2">
      <c r="A2" s="55"/>
      <c r="B2" s="56" t="s">
        <v>74</v>
      </c>
      <c r="C2" s="55"/>
      <c r="E2" s="31"/>
    </row>
    <row r="3" spans="1:20" ht="60" x14ac:dyDescent="0.2">
      <c r="A3" s="55" t="s">
        <v>75</v>
      </c>
      <c r="B3" s="60" t="s">
        <v>1286</v>
      </c>
      <c r="E3" s="31"/>
    </row>
    <row r="4" spans="1:20" x14ac:dyDescent="0.2">
      <c r="A4" s="55"/>
      <c r="B4" s="56" t="s">
        <v>15</v>
      </c>
      <c r="C4" s="55"/>
      <c r="E4" s="31"/>
    </row>
    <row r="5" spans="1:20" ht="60" x14ac:dyDescent="0.2">
      <c r="A5" s="55"/>
      <c r="B5" s="60" t="s">
        <v>1285</v>
      </c>
      <c r="E5" s="31"/>
    </row>
    <row r="6" spans="1:20" ht="48" x14ac:dyDescent="0.2">
      <c r="A6" s="55"/>
      <c r="B6" s="60" t="s">
        <v>76</v>
      </c>
      <c r="E6" s="31"/>
    </row>
    <row r="7" spans="1:20" ht="48" x14ac:dyDescent="0.2">
      <c r="A7" s="55"/>
      <c r="B7" s="60" t="s">
        <v>77</v>
      </c>
      <c r="E7" s="31"/>
    </row>
    <row r="8" spans="1:20" ht="48" x14ac:dyDescent="0.2">
      <c r="A8" s="55"/>
      <c r="B8" s="60" t="s">
        <v>78</v>
      </c>
      <c r="E8" s="31"/>
    </row>
    <row r="9" spans="1:20" ht="36" x14ac:dyDescent="0.2">
      <c r="A9" s="55"/>
      <c r="B9" s="60" t="s">
        <v>79</v>
      </c>
      <c r="E9" s="31"/>
    </row>
    <row r="10" spans="1:20" ht="60" x14ac:dyDescent="0.2">
      <c r="A10" s="55"/>
      <c r="B10" s="60" t="s">
        <v>80</v>
      </c>
      <c r="E10" s="31"/>
    </row>
    <row r="11" spans="1:20" x14ac:dyDescent="0.2">
      <c r="A11" s="55"/>
      <c r="B11" s="56" t="s">
        <v>81</v>
      </c>
      <c r="C11" s="55"/>
      <c r="E11" s="31"/>
    </row>
    <row r="12" spans="1:20" ht="72" x14ac:dyDescent="0.2">
      <c r="A12" s="55"/>
      <c r="B12" s="60" t="s">
        <v>82</v>
      </c>
      <c r="E12" s="31"/>
    </row>
    <row r="13" spans="1:20" x14ac:dyDescent="0.2">
      <c r="A13" s="55"/>
      <c r="B13" s="61" t="s">
        <v>83</v>
      </c>
      <c r="C13" s="55"/>
      <c r="E13" s="31"/>
    </row>
    <row r="14" spans="1:20" x14ac:dyDescent="0.2">
      <c r="A14" s="55"/>
      <c r="B14" s="60" t="s">
        <v>84</v>
      </c>
      <c r="E14" s="31"/>
    </row>
    <row r="15" spans="1:20" ht="24" x14ac:dyDescent="0.2">
      <c r="A15" s="55"/>
      <c r="B15" s="60" t="s">
        <v>85</v>
      </c>
      <c r="E15" s="31"/>
    </row>
    <row r="16" spans="1:20" ht="72" x14ac:dyDescent="0.2">
      <c r="A16" s="55"/>
      <c r="B16" s="60" t="s">
        <v>1298</v>
      </c>
      <c r="E16" s="31"/>
    </row>
    <row r="17" spans="1:6" ht="36" x14ac:dyDescent="0.2">
      <c r="A17" s="55"/>
      <c r="B17" s="60" t="s">
        <v>86</v>
      </c>
      <c r="E17" s="31"/>
    </row>
    <row r="18" spans="1:6" ht="48" x14ac:dyDescent="0.2">
      <c r="A18" s="55"/>
      <c r="B18" s="60" t="s">
        <v>1287</v>
      </c>
      <c r="E18" s="31"/>
    </row>
    <row r="19" spans="1:6" x14ac:dyDescent="0.2">
      <c r="A19" s="55"/>
      <c r="B19" s="60" t="s">
        <v>87</v>
      </c>
      <c r="E19" s="31"/>
    </row>
    <row r="20" spans="1:6" x14ac:dyDescent="0.2">
      <c r="A20" s="55"/>
      <c r="B20" s="61" t="s">
        <v>88</v>
      </c>
      <c r="C20" s="55"/>
      <c r="E20" s="31"/>
    </row>
    <row r="21" spans="1:6" ht="24" x14ac:dyDescent="0.2">
      <c r="A21" s="55"/>
      <c r="B21" s="60" t="s">
        <v>89</v>
      </c>
      <c r="E21" s="31"/>
    </row>
    <row r="22" spans="1:6" x14ac:dyDescent="0.2">
      <c r="A22" s="55"/>
      <c r="B22" s="60" t="s">
        <v>90</v>
      </c>
      <c r="E22" s="31"/>
    </row>
    <row r="23" spans="1:6" ht="24" x14ac:dyDescent="0.2">
      <c r="A23" s="55"/>
      <c r="B23" s="62" t="s">
        <v>1216</v>
      </c>
      <c r="E23" s="31"/>
    </row>
    <row r="24" spans="1:6" x14ac:dyDescent="0.2">
      <c r="A24" s="55"/>
      <c r="B24" s="63"/>
      <c r="E24" s="31"/>
    </row>
    <row r="25" spans="1:6" ht="36" x14ac:dyDescent="0.2">
      <c r="A25" s="55"/>
      <c r="B25" s="64" t="s">
        <v>1217</v>
      </c>
      <c r="C25" s="65"/>
      <c r="D25" s="65"/>
      <c r="E25" s="31"/>
      <c r="F25" s="66"/>
    </row>
    <row r="26" spans="1:6" ht="24" x14ac:dyDescent="0.2">
      <c r="A26" s="55"/>
      <c r="B26" s="64" t="s">
        <v>91</v>
      </c>
      <c r="C26" s="65"/>
      <c r="D26" s="65"/>
      <c r="E26" s="31"/>
      <c r="F26" s="66"/>
    </row>
    <row r="27" spans="1:6" ht="24" x14ac:dyDescent="0.2">
      <c r="A27" s="55"/>
      <c r="B27" s="64" t="s">
        <v>92</v>
      </c>
      <c r="C27" s="65"/>
      <c r="D27" s="65"/>
      <c r="E27" s="31"/>
      <c r="F27" s="66"/>
    </row>
    <row r="28" spans="1:6" x14ac:dyDescent="0.2">
      <c r="A28" s="55"/>
      <c r="B28" s="67"/>
      <c r="C28" s="68"/>
      <c r="D28" s="68"/>
      <c r="E28" s="31"/>
      <c r="F28" s="69"/>
    </row>
    <row r="29" spans="1:6" x14ac:dyDescent="0.2">
      <c r="A29" s="55"/>
      <c r="B29" s="63"/>
      <c r="E29" s="31"/>
    </row>
    <row r="30" spans="1:6" x14ac:dyDescent="0.2">
      <c r="A30" s="70" t="s">
        <v>17</v>
      </c>
      <c r="B30" s="56" t="s">
        <v>93</v>
      </c>
      <c r="C30" s="55"/>
      <c r="E30" s="31"/>
    </row>
    <row r="31" spans="1:6" ht="48" x14ac:dyDescent="0.2">
      <c r="A31" s="55" t="s">
        <v>19</v>
      </c>
      <c r="B31" s="63" t="s">
        <v>94</v>
      </c>
      <c r="C31" s="55"/>
      <c r="E31" s="31"/>
    </row>
    <row r="32" spans="1:6" x14ac:dyDescent="0.2">
      <c r="A32" s="55"/>
      <c r="B32" s="63" t="s">
        <v>95</v>
      </c>
      <c r="C32" s="55"/>
      <c r="E32" s="31"/>
    </row>
    <row r="33" spans="1:6" x14ac:dyDescent="0.2">
      <c r="A33" s="55"/>
      <c r="B33" s="63" t="s">
        <v>1218</v>
      </c>
      <c r="C33" s="55"/>
      <c r="E33" s="31"/>
    </row>
    <row r="34" spans="1:6" x14ac:dyDescent="0.2">
      <c r="A34" s="55"/>
      <c r="B34" s="63" t="s">
        <v>1256</v>
      </c>
      <c r="C34" s="55"/>
      <c r="E34" s="31"/>
    </row>
    <row r="35" spans="1:6" x14ac:dyDescent="0.2">
      <c r="A35" s="55"/>
      <c r="B35" s="63" t="s">
        <v>96</v>
      </c>
      <c r="C35" s="55"/>
      <c r="E35" s="31"/>
    </row>
    <row r="36" spans="1:6" x14ac:dyDescent="0.2">
      <c r="A36" s="55"/>
      <c r="B36" s="63" t="s">
        <v>97</v>
      </c>
      <c r="C36" s="55"/>
      <c r="E36" s="31"/>
    </row>
    <row r="37" spans="1:6" x14ac:dyDescent="0.2">
      <c r="A37" s="55"/>
      <c r="B37" s="63" t="s">
        <v>98</v>
      </c>
      <c r="C37" s="55"/>
      <c r="E37" s="31"/>
    </row>
    <row r="38" spans="1:6" x14ac:dyDescent="0.2">
      <c r="A38" s="55"/>
      <c r="B38" s="63" t="s">
        <v>99</v>
      </c>
      <c r="C38" s="55"/>
      <c r="E38" s="31"/>
    </row>
    <row r="39" spans="1:6" ht="24" x14ac:dyDescent="0.2">
      <c r="A39" s="55"/>
      <c r="B39" s="63" t="s">
        <v>100</v>
      </c>
      <c r="C39" s="55"/>
      <c r="E39" s="31"/>
    </row>
    <row r="40" spans="1:6" s="63" customFormat="1" ht="12" x14ac:dyDescent="0.2">
      <c r="A40" s="55"/>
      <c r="B40" s="63" t="s">
        <v>1257</v>
      </c>
      <c r="F40" s="71"/>
    </row>
    <row r="41" spans="1:6" s="63" customFormat="1" ht="12" x14ac:dyDescent="0.2">
      <c r="A41" s="55"/>
      <c r="B41" s="63" t="s">
        <v>101</v>
      </c>
      <c r="F41" s="71"/>
    </row>
    <row r="42" spans="1:6" x14ac:dyDescent="0.2">
      <c r="A42" s="55"/>
      <c r="B42" s="63" t="s">
        <v>102</v>
      </c>
      <c r="C42" s="55"/>
      <c r="E42" s="31"/>
    </row>
    <row r="43" spans="1:6" x14ac:dyDescent="0.2">
      <c r="A43" s="55"/>
      <c r="B43" s="63" t="s">
        <v>103</v>
      </c>
      <c r="C43" s="55"/>
      <c r="E43" s="31"/>
    </row>
    <row r="44" spans="1:6" x14ac:dyDescent="0.2">
      <c r="A44" s="55"/>
      <c r="B44" s="63" t="s">
        <v>104</v>
      </c>
      <c r="C44" s="55"/>
      <c r="D44" s="57">
        <v>0</v>
      </c>
      <c r="E44" s="31"/>
    </row>
    <row r="45" spans="1:6" x14ac:dyDescent="0.2">
      <c r="A45" s="55"/>
      <c r="B45" s="63" t="s">
        <v>98</v>
      </c>
      <c r="C45" s="55"/>
      <c r="E45" s="31"/>
    </row>
    <row r="46" spans="1:6" x14ac:dyDescent="0.2">
      <c r="A46" s="55"/>
      <c r="B46" s="63" t="s">
        <v>97</v>
      </c>
      <c r="C46" s="55"/>
      <c r="E46" s="31"/>
    </row>
    <row r="47" spans="1:6" x14ac:dyDescent="0.2">
      <c r="A47" s="55"/>
      <c r="B47" s="63" t="s">
        <v>105</v>
      </c>
      <c r="C47" s="55"/>
      <c r="E47" s="31"/>
    </row>
    <row r="48" spans="1:6" x14ac:dyDescent="0.2">
      <c r="A48" s="55"/>
      <c r="B48" s="63" t="s">
        <v>106</v>
      </c>
      <c r="C48" s="55"/>
      <c r="E48" s="31"/>
    </row>
    <row r="49" spans="1:5" x14ac:dyDescent="0.2">
      <c r="A49" s="55"/>
      <c r="B49" s="63" t="s">
        <v>107</v>
      </c>
      <c r="C49" s="55"/>
      <c r="E49" s="31"/>
    </row>
    <row r="50" spans="1:5" x14ac:dyDescent="0.2">
      <c r="A50" s="55"/>
      <c r="B50" s="63" t="s">
        <v>108</v>
      </c>
      <c r="C50" s="55"/>
      <c r="E50" s="31"/>
    </row>
    <row r="51" spans="1:5" x14ac:dyDescent="0.2">
      <c r="A51" s="55"/>
      <c r="B51" s="63" t="s">
        <v>109</v>
      </c>
      <c r="C51" s="55"/>
      <c r="E51" s="31"/>
    </row>
    <row r="52" spans="1:5" x14ac:dyDescent="0.2">
      <c r="A52" s="55"/>
      <c r="B52" s="63" t="s">
        <v>110</v>
      </c>
      <c r="C52" s="55"/>
      <c r="E52" s="31"/>
    </row>
    <row r="53" spans="1:5" x14ac:dyDescent="0.2">
      <c r="A53" s="55"/>
      <c r="B53" s="63" t="s">
        <v>111</v>
      </c>
      <c r="C53" s="55"/>
      <c r="E53" s="31"/>
    </row>
    <row r="54" spans="1:5" x14ac:dyDescent="0.2">
      <c r="A54" s="55"/>
      <c r="B54" s="63" t="s">
        <v>112</v>
      </c>
      <c r="C54" s="55"/>
      <c r="E54" s="31"/>
    </row>
    <row r="55" spans="1:5" ht="48" x14ac:dyDescent="0.2">
      <c r="A55" s="55"/>
      <c r="B55" s="63" t="s">
        <v>1288</v>
      </c>
      <c r="C55" s="55"/>
      <c r="E55" s="31"/>
    </row>
    <row r="56" spans="1:5" x14ac:dyDescent="0.2">
      <c r="A56" s="55"/>
      <c r="B56" s="63" t="s">
        <v>1219</v>
      </c>
      <c r="C56" s="55"/>
      <c r="E56" s="31"/>
    </row>
    <row r="57" spans="1:5" ht="24" x14ac:dyDescent="0.2">
      <c r="A57" s="55"/>
      <c r="B57" s="63" t="s">
        <v>113</v>
      </c>
      <c r="C57" s="55"/>
      <c r="E57" s="31"/>
    </row>
    <row r="58" spans="1:5" x14ac:dyDescent="0.2">
      <c r="A58" s="55"/>
      <c r="B58" s="63" t="s">
        <v>114</v>
      </c>
      <c r="C58" s="55"/>
      <c r="E58" s="31"/>
    </row>
    <row r="59" spans="1:5" x14ac:dyDescent="0.2">
      <c r="A59" s="55"/>
      <c r="B59" s="72" t="s">
        <v>115</v>
      </c>
      <c r="C59" s="55"/>
      <c r="E59" s="31"/>
    </row>
    <row r="60" spans="1:5" x14ac:dyDescent="0.2">
      <c r="A60" s="55"/>
      <c r="B60" s="63" t="s">
        <v>116</v>
      </c>
      <c r="C60" s="55"/>
      <c r="E60" s="31"/>
    </row>
    <row r="61" spans="1:5" x14ac:dyDescent="0.2">
      <c r="A61" s="55"/>
      <c r="B61" s="63" t="s">
        <v>117</v>
      </c>
      <c r="C61" s="55"/>
      <c r="E61" s="31"/>
    </row>
    <row r="62" spans="1:5" x14ac:dyDescent="0.2">
      <c r="A62" s="55"/>
      <c r="B62" s="63" t="s">
        <v>118</v>
      </c>
      <c r="C62" s="55"/>
      <c r="E62" s="31"/>
    </row>
    <row r="63" spans="1:5" x14ac:dyDescent="0.2">
      <c r="A63" s="55"/>
      <c r="B63" s="63" t="s">
        <v>119</v>
      </c>
      <c r="C63" s="55"/>
      <c r="E63" s="31"/>
    </row>
    <row r="64" spans="1:5" x14ac:dyDescent="0.2">
      <c r="A64" s="55"/>
      <c r="B64" s="63" t="s">
        <v>120</v>
      </c>
      <c r="C64" s="55"/>
      <c r="E64" s="31"/>
    </row>
    <row r="65" spans="1:15" x14ac:dyDescent="0.2">
      <c r="A65" s="55"/>
      <c r="B65" s="63" t="s">
        <v>121</v>
      </c>
      <c r="C65" s="55"/>
      <c r="E65" s="31"/>
    </row>
    <row r="66" spans="1:15" x14ac:dyDescent="0.2">
      <c r="A66" s="55"/>
      <c r="B66" s="63" t="s">
        <v>122</v>
      </c>
      <c r="C66" s="55"/>
      <c r="E66" s="31"/>
    </row>
    <row r="67" spans="1:15" x14ac:dyDescent="0.2">
      <c r="A67" s="55"/>
      <c r="B67" s="63" t="s">
        <v>1220</v>
      </c>
      <c r="C67" s="55"/>
      <c r="E67" s="31"/>
    </row>
    <row r="68" spans="1:15" x14ac:dyDescent="0.2">
      <c r="A68" s="55"/>
      <c r="B68" s="63" t="s">
        <v>123</v>
      </c>
      <c r="C68" s="55"/>
      <c r="E68" s="31"/>
    </row>
    <row r="69" spans="1:15" x14ac:dyDescent="0.2">
      <c r="A69" s="55"/>
      <c r="B69" s="63" t="s">
        <v>124</v>
      </c>
      <c r="C69" s="55"/>
      <c r="E69" s="31"/>
    </row>
    <row r="70" spans="1:15" ht="24" x14ac:dyDescent="0.2">
      <c r="A70" s="55"/>
      <c r="B70" s="63" t="s">
        <v>1229</v>
      </c>
      <c r="C70" s="55"/>
      <c r="E70" s="31"/>
    </row>
    <row r="71" spans="1:15" x14ac:dyDescent="0.2">
      <c r="A71" s="55"/>
      <c r="B71" s="63" t="s">
        <v>1221</v>
      </c>
      <c r="C71" s="55"/>
      <c r="E71" s="31"/>
    </row>
    <row r="72" spans="1:15" x14ac:dyDescent="0.2">
      <c r="A72" s="55"/>
      <c r="B72" s="63" t="s">
        <v>125</v>
      </c>
      <c r="C72" s="55"/>
      <c r="E72" s="31"/>
    </row>
    <row r="73" spans="1:15" x14ac:dyDescent="0.2">
      <c r="A73" s="55"/>
      <c r="B73" s="63" t="s">
        <v>1222</v>
      </c>
      <c r="C73" s="55"/>
      <c r="E73" s="31"/>
      <c r="O73" s="73"/>
    </row>
    <row r="74" spans="1:15" x14ac:dyDescent="0.2">
      <c r="A74" s="55"/>
      <c r="B74" s="63" t="s">
        <v>126</v>
      </c>
      <c r="C74" s="55"/>
      <c r="E74" s="31"/>
      <c r="O74" s="73"/>
    </row>
    <row r="75" spans="1:15" s="73" customFormat="1" x14ac:dyDescent="0.2">
      <c r="A75" s="74"/>
      <c r="B75" s="63"/>
      <c r="C75" s="74" t="s">
        <v>48</v>
      </c>
      <c r="D75" s="57">
        <v>1</v>
      </c>
      <c r="E75" s="29"/>
      <c r="F75" s="58">
        <f>D75*E75</f>
        <v>0</v>
      </c>
      <c r="O75" s="59"/>
    </row>
    <row r="76" spans="1:15" ht="24" x14ac:dyDescent="0.2">
      <c r="A76" s="75" t="s">
        <v>127</v>
      </c>
      <c r="B76" s="72" t="s">
        <v>1255</v>
      </c>
      <c r="E76" s="31"/>
      <c r="F76" s="58">
        <f t="shared" ref="F76:F167" si="0">D76*E76</f>
        <v>0</v>
      </c>
    </row>
    <row r="77" spans="1:15" x14ac:dyDescent="0.2">
      <c r="A77" s="55"/>
      <c r="B77" s="63"/>
      <c r="C77" s="57" t="s">
        <v>48</v>
      </c>
      <c r="D77" s="57">
        <v>1</v>
      </c>
      <c r="E77" s="29"/>
      <c r="F77" s="58">
        <f t="shared" si="0"/>
        <v>0</v>
      </c>
    </row>
    <row r="78" spans="1:15" x14ac:dyDescent="0.2">
      <c r="A78" s="55" t="s">
        <v>128</v>
      </c>
      <c r="B78" s="63" t="s">
        <v>129</v>
      </c>
      <c r="E78" s="31"/>
      <c r="F78" s="58">
        <f t="shared" si="0"/>
        <v>0</v>
      </c>
    </row>
    <row r="79" spans="1:15" x14ac:dyDescent="0.2">
      <c r="A79" s="55"/>
      <c r="B79" s="63" t="s">
        <v>130</v>
      </c>
      <c r="C79" s="57" t="s">
        <v>131</v>
      </c>
      <c r="D79" s="57">
        <v>8</v>
      </c>
      <c r="E79" s="29"/>
      <c r="F79" s="58">
        <f t="shared" si="0"/>
        <v>0</v>
      </c>
    </row>
    <row r="80" spans="1:15" x14ac:dyDescent="0.2">
      <c r="A80" s="55"/>
      <c r="B80" s="63" t="s">
        <v>132</v>
      </c>
      <c r="E80" s="31"/>
      <c r="F80" s="58">
        <f t="shared" si="0"/>
        <v>0</v>
      </c>
    </row>
    <row r="81" spans="1:6" x14ac:dyDescent="0.2">
      <c r="A81" s="55"/>
      <c r="B81" s="63" t="s">
        <v>133</v>
      </c>
      <c r="C81" s="57" t="s">
        <v>131</v>
      </c>
      <c r="D81" s="57">
        <v>9</v>
      </c>
      <c r="E81" s="29"/>
      <c r="F81" s="58">
        <f t="shared" si="0"/>
        <v>0</v>
      </c>
    </row>
    <row r="82" spans="1:6" x14ac:dyDescent="0.2">
      <c r="A82" s="55"/>
      <c r="B82" s="63" t="s">
        <v>134</v>
      </c>
      <c r="E82" s="31"/>
      <c r="F82" s="58">
        <f t="shared" si="0"/>
        <v>0</v>
      </c>
    </row>
    <row r="83" spans="1:6" x14ac:dyDescent="0.2">
      <c r="A83" s="55"/>
      <c r="B83" s="63" t="s">
        <v>133</v>
      </c>
      <c r="C83" s="57" t="s">
        <v>131</v>
      </c>
      <c r="D83" s="57">
        <v>2</v>
      </c>
      <c r="E83" s="29"/>
      <c r="F83" s="58">
        <f t="shared" si="0"/>
        <v>0</v>
      </c>
    </row>
    <row r="84" spans="1:6" x14ac:dyDescent="0.2">
      <c r="A84" s="55"/>
      <c r="B84" s="63" t="s">
        <v>135</v>
      </c>
      <c r="C84" s="57" t="s">
        <v>131</v>
      </c>
      <c r="D84" s="57">
        <v>7</v>
      </c>
      <c r="E84" s="29"/>
      <c r="F84" s="58">
        <f t="shared" si="0"/>
        <v>0</v>
      </c>
    </row>
    <row r="85" spans="1:6" x14ac:dyDescent="0.2">
      <c r="A85" s="55"/>
      <c r="B85" s="63" t="s">
        <v>136</v>
      </c>
      <c r="E85" s="31"/>
      <c r="F85" s="58">
        <f t="shared" si="0"/>
        <v>0</v>
      </c>
    </row>
    <row r="86" spans="1:6" x14ac:dyDescent="0.2">
      <c r="A86" s="55"/>
      <c r="B86" s="63" t="s">
        <v>137</v>
      </c>
      <c r="C86" s="57" t="s">
        <v>131</v>
      </c>
      <c r="D86" s="57">
        <v>2</v>
      </c>
      <c r="E86" s="29"/>
      <c r="F86" s="58">
        <f t="shared" si="0"/>
        <v>0</v>
      </c>
    </row>
    <row r="87" spans="1:6" x14ac:dyDescent="0.2">
      <c r="A87" s="55"/>
      <c r="B87" s="63" t="s">
        <v>135</v>
      </c>
      <c r="C87" s="57" t="s">
        <v>131</v>
      </c>
      <c r="D87" s="57">
        <v>7</v>
      </c>
      <c r="E87" s="29"/>
      <c r="F87" s="58">
        <f t="shared" si="0"/>
        <v>0</v>
      </c>
    </row>
    <row r="88" spans="1:6" x14ac:dyDescent="0.2">
      <c r="A88" s="55"/>
      <c r="B88" s="63" t="s">
        <v>138</v>
      </c>
      <c r="C88" s="55"/>
      <c r="E88" s="31"/>
      <c r="F88" s="58">
        <f t="shared" si="0"/>
        <v>0</v>
      </c>
    </row>
    <row r="89" spans="1:6" x14ac:dyDescent="0.2">
      <c r="A89" s="55"/>
      <c r="B89" s="63" t="s">
        <v>137</v>
      </c>
      <c r="C89" s="57" t="s">
        <v>131</v>
      </c>
      <c r="D89" s="57">
        <v>2</v>
      </c>
      <c r="E89" s="29"/>
      <c r="F89" s="58">
        <f t="shared" si="0"/>
        <v>0</v>
      </c>
    </row>
    <row r="90" spans="1:6" x14ac:dyDescent="0.2">
      <c r="A90" s="55"/>
      <c r="B90" s="63" t="s">
        <v>139</v>
      </c>
      <c r="C90" s="55" t="s">
        <v>131</v>
      </c>
      <c r="D90" s="57">
        <v>5</v>
      </c>
      <c r="E90" s="29"/>
      <c r="F90" s="58">
        <f t="shared" si="0"/>
        <v>0</v>
      </c>
    </row>
    <row r="91" spans="1:6" x14ac:dyDescent="0.2">
      <c r="A91" s="55"/>
      <c r="B91" s="63" t="s">
        <v>140</v>
      </c>
      <c r="C91" s="55" t="s">
        <v>131</v>
      </c>
      <c r="D91" s="57">
        <v>4</v>
      </c>
      <c r="E91" s="29"/>
      <c r="F91" s="58">
        <f t="shared" si="0"/>
        <v>0</v>
      </c>
    </row>
    <row r="92" spans="1:6" ht="24" x14ac:dyDescent="0.2">
      <c r="A92" s="55"/>
      <c r="B92" s="63" t="s">
        <v>141</v>
      </c>
      <c r="C92" s="55" t="s">
        <v>131</v>
      </c>
      <c r="D92" s="57">
        <v>8</v>
      </c>
      <c r="E92" s="29"/>
      <c r="F92" s="58">
        <f t="shared" si="0"/>
        <v>0</v>
      </c>
    </row>
    <row r="93" spans="1:6" ht="36" x14ac:dyDescent="0.2">
      <c r="A93" s="55"/>
      <c r="B93" s="76" t="s">
        <v>1223</v>
      </c>
      <c r="C93" s="55"/>
      <c r="E93" s="31"/>
      <c r="F93" s="58">
        <f t="shared" si="0"/>
        <v>0</v>
      </c>
    </row>
    <row r="94" spans="1:6" x14ac:dyDescent="0.2">
      <c r="A94" s="55"/>
      <c r="B94" s="63" t="s">
        <v>142</v>
      </c>
      <c r="C94" s="55" t="s">
        <v>48</v>
      </c>
      <c r="D94" s="57">
        <v>1</v>
      </c>
      <c r="E94" s="29"/>
      <c r="F94" s="58">
        <f t="shared" si="0"/>
        <v>0</v>
      </c>
    </row>
    <row r="95" spans="1:6" ht="24" x14ac:dyDescent="0.2">
      <c r="A95" s="55"/>
      <c r="B95" s="63" t="s">
        <v>143</v>
      </c>
      <c r="C95" s="55"/>
      <c r="E95" s="31"/>
      <c r="F95" s="58">
        <f t="shared" si="0"/>
        <v>0</v>
      </c>
    </row>
    <row r="96" spans="1:6" x14ac:dyDescent="0.2">
      <c r="A96" s="55"/>
      <c r="B96" s="63" t="s">
        <v>144</v>
      </c>
      <c r="C96" s="55"/>
      <c r="E96" s="31"/>
      <c r="F96" s="58">
        <f t="shared" si="0"/>
        <v>0</v>
      </c>
    </row>
    <row r="97" spans="1:6" x14ac:dyDescent="0.2">
      <c r="A97" s="55"/>
      <c r="B97" s="63" t="s">
        <v>145</v>
      </c>
      <c r="C97" s="55" t="s">
        <v>146</v>
      </c>
      <c r="D97" s="57">
        <v>5</v>
      </c>
      <c r="E97" s="29"/>
      <c r="F97" s="58">
        <f t="shared" si="0"/>
        <v>0</v>
      </c>
    </row>
    <row r="98" spans="1:6" ht="25.5" x14ac:dyDescent="0.2">
      <c r="A98" s="55"/>
      <c r="B98" s="63" t="s">
        <v>147</v>
      </c>
      <c r="C98" s="55" t="s">
        <v>146</v>
      </c>
      <c r="D98" s="57">
        <v>15</v>
      </c>
      <c r="E98" s="29"/>
      <c r="F98" s="58">
        <f t="shared" si="0"/>
        <v>0</v>
      </c>
    </row>
    <row r="99" spans="1:6" x14ac:dyDescent="0.2">
      <c r="A99" s="55"/>
      <c r="B99" s="63" t="s">
        <v>148</v>
      </c>
      <c r="C99" s="55" t="s">
        <v>146</v>
      </c>
      <c r="D99" s="57">
        <v>6</v>
      </c>
      <c r="E99" s="29"/>
      <c r="F99" s="58">
        <f t="shared" si="0"/>
        <v>0</v>
      </c>
    </row>
    <row r="100" spans="1:6" x14ac:dyDescent="0.2">
      <c r="A100" s="55"/>
      <c r="B100" s="63" t="s">
        <v>149</v>
      </c>
      <c r="C100" s="55" t="s">
        <v>35</v>
      </c>
      <c r="D100" s="57">
        <v>100</v>
      </c>
      <c r="E100" s="29"/>
      <c r="F100" s="58">
        <f t="shared" si="0"/>
        <v>0</v>
      </c>
    </row>
    <row r="101" spans="1:6" ht="36" x14ac:dyDescent="0.2">
      <c r="A101" s="55"/>
      <c r="B101" s="63" t="s">
        <v>150</v>
      </c>
      <c r="C101" s="55" t="s">
        <v>146</v>
      </c>
      <c r="D101" s="57">
        <v>10</v>
      </c>
      <c r="E101" s="29"/>
      <c r="F101" s="58">
        <f t="shared" si="0"/>
        <v>0</v>
      </c>
    </row>
    <row r="102" spans="1:6" x14ac:dyDescent="0.2">
      <c r="A102" s="55"/>
      <c r="B102" s="63" t="s">
        <v>151</v>
      </c>
      <c r="C102" s="55" t="s">
        <v>152</v>
      </c>
      <c r="D102" s="57">
        <v>250</v>
      </c>
      <c r="E102" s="29"/>
      <c r="F102" s="58">
        <f t="shared" si="0"/>
        <v>0</v>
      </c>
    </row>
    <row r="103" spans="1:6" ht="36" x14ac:dyDescent="0.2">
      <c r="A103" s="55"/>
      <c r="B103" s="63" t="s">
        <v>153</v>
      </c>
      <c r="C103" s="57" t="s">
        <v>48</v>
      </c>
      <c r="D103" s="57">
        <v>1</v>
      </c>
      <c r="E103" s="29"/>
      <c r="F103" s="58">
        <f t="shared" si="0"/>
        <v>0</v>
      </c>
    </row>
    <row r="104" spans="1:6" ht="36" x14ac:dyDescent="0.2">
      <c r="A104" s="55"/>
      <c r="B104" s="63" t="s">
        <v>154</v>
      </c>
      <c r="C104" s="57" t="s">
        <v>48</v>
      </c>
      <c r="D104" s="57">
        <v>1</v>
      </c>
      <c r="E104" s="29"/>
      <c r="F104" s="58">
        <f t="shared" si="0"/>
        <v>0</v>
      </c>
    </row>
    <row r="105" spans="1:6" ht="48" x14ac:dyDescent="0.2">
      <c r="A105" s="55"/>
      <c r="B105" s="63" t="s">
        <v>155</v>
      </c>
      <c r="C105" s="57" t="s">
        <v>48</v>
      </c>
      <c r="D105" s="57">
        <v>1</v>
      </c>
      <c r="E105" s="29"/>
      <c r="F105" s="58">
        <f t="shared" si="0"/>
        <v>0</v>
      </c>
    </row>
    <row r="106" spans="1:6" ht="60" x14ac:dyDescent="0.2">
      <c r="A106" s="55"/>
      <c r="B106" s="77" t="s">
        <v>156</v>
      </c>
      <c r="C106" s="78" t="s">
        <v>48</v>
      </c>
      <c r="D106" s="78">
        <v>1</v>
      </c>
      <c r="E106" s="30"/>
      <c r="F106" s="79">
        <f t="shared" si="0"/>
        <v>0</v>
      </c>
    </row>
    <row r="107" spans="1:6" x14ac:dyDescent="0.2">
      <c r="A107" s="55"/>
      <c r="B107" s="56" t="s">
        <v>157</v>
      </c>
      <c r="C107" s="55"/>
      <c r="E107" s="31"/>
      <c r="F107" s="80">
        <f>SUM(F75:F106)</f>
        <v>0</v>
      </c>
    </row>
    <row r="108" spans="1:6" x14ac:dyDescent="0.2">
      <c r="A108" s="55"/>
      <c r="B108" s="56"/>
      <c r="C108" s="55"/>
      <c r="E108" s="31"/>
      <c r="F108" s="80"/>
    </row>
    <row r="109" spans="1:6" x14ac:dyDescent="0.2">
      <c r="A109" s="81" t="s">
        <v>25</v>
      </c>
      <c r="B109" s="56" t="s">
        <v>158</v>
      </c>
      <c r="E109" s="31"/>
      <c r="F109" s="58">
        <f t="shared" si="0"/>
        <v>0</v>
      </c>
    </row>
    <row r="110" spans="1:6" x14ac:dyDescent="0.2">
      <c r="A110" s="82" t="s">
        <v>159</v>
      </c>
      <c r="B110" s="63" t="s">
        <v>160</v>
      </c>
      <c r="E110" s="31"/>
      <c r="F110" s="58">
        <f t="shared" si="0"/>
        <v>0</v>
      </c>
    </row>
    <row r="111" spans="1:6" ht="36" x14ac:dyDescent="0.2">
      <c r="A111" s="82"/>
      <c r="B111" s="60" t="s">
        <v>161</v>
      </c>
      <c r="E111" s="31"/>
      <c r="F111" s="58">
        <f t="shared" si="0"/>
        <v>0</v>
      </c>
    </row>
    <row r="112" spans="1:6" ht="24" x14ac:dyDescent="0.2">
      <c r="A112" s="82"/>
      <c r="B112" s="83" t="s">
        <v>162</v>
      </c>
      <c r="E112" s="31"/>
      <c r="F112" s="58">
        <f t="shared" si="0"/>
        <v>0</v>
      </c>
    </row>
    <row r="113" spans="1:6" ht="24" x14ac:dyDescent="0.2">
      <c r="A113" s="82"/>
      <c r="B113" s="83" t="s">
        <v>163</v>
      </c>
      <c r="E113" s="31"/>
      <c r="F113" s="58">
        <f t="shared" si="0"/>
        <v>0</v>
      </c>
    </row>
    <row r="114" spans="1:6" ht="108" x14ac:dyDescent="0.2">
      <c r="A114" s="82"/>
      <c r="B114" s="83" t="s">
        <v>1224</v>
      </c>
      <c r="E114" s="31"/>
      <c r="F114" s="58">
        <f t="shared" si="0"/>
        <v>0</v>
      </c>
    </row>
    <row r="115" spans="1:6" ht="72" x14ac:dyDescent="0.2">
      <c r="A115" s="82"/>
      <c r="B115" s="72" t="s">
        <v>1262</v>
      </c>
      <c r="E115" s="31"/>
      <c r="F115" s="58">
        <f t="shared" si="0"/>
        <v>0</v>
      </c>
    </row>
    <row r="116" spans="1:6" ht="24" x14ac:dyDescent="0.2">
      <c r="A116" s="82"/>
      <c r="B116" s="83" t="s">
        <v>1225</v>
      </c>
      <c r="E116" s="31"/>
      <c r="F116" s="58">
        <f t="shared" si="0"/>
        <v>0</v>
      </c>
    </row>
    <row r="117" spans="1:6" ht="48" x14ac:dyDescent="0.2">
      <c r="A117" s="82"/>
      <c r="B117" s="83" t="s">
        <v>1226</v>
      </c>
      <c r="E117" s="31"/>
      <c r="F117" s="58">
        <f t="shared" si="0"/>
        <v>0</v>
      </c>
    </row>
    <row r="118" spans="1:6" x14ac:dyDescent="0.2">
      <c r="A118" s="82"/>
      <c r="B118" s="83" t="s">
        <v>164</v>
      </c>
      <c r="E118" s="31"/>
      <c r="F118" s="58">
        <f t="shared" si="0"/>
        <v>0</v>
      </c>
    </row>
    <row r="119" spans="1:6" ht="96" x14ac:dyDescent="0.2">
      <c r="A119" s="82"/>
      <c r="B119" s="83" t="s">
        <v>1227</v>
      </c>
      <c r="E119" s="31"/>
      <c r="F119" s="58">
        <f t="shared" si="0"/>
        <v>0</v>
      </c>
    </row>
    <row r="120" spans="1:6" x14ac:dyDescent="0.2">
      <c r="A120" s="82"/>
      <c r="B120" s="83" t="s">
        <v>165</v>
      </c>
      <c r="E120" s="31"/>
      <c r="F120" s="58">
        <f t="shared" si="0"/>
        <v>0</v>
      </c>
    </row>
    <row r="121" spans="1:6" x14ac:dyDescent="0.2">
      <c r="A121" s="82"/>
      <c r="B121" s="83" t="s">
        <v>166</v>
      </c>
      <c r="E121" s="31"/>
      <c r="F121" s="58">
        <f t="shared" si="0"/>
        <v>0</v>
      </c>
    </row>
    <row r="122" spans="1:6" x14ac:dyDescent="0.2">
      <c r="A122" s="82"/>
      <c r="B122" s="83" t="s">
        <v>167</v>
      </c>
      <c r="E122" s="31"/>
      <c r="F122" s="58">
        <f t="shared" si="0"/>
        <v>0</v>
      </c>
    </row>
    <row r="123" spans="1:6" ht="48" x14ac:dyDescent="0.2">
      <c r="A123" s="82"/>
      <c r="B123" s="84" t="s">
        <v>1290</v>
      </c>
      <c r="E123" s="31"/>
      <c r="F123" s="58">
        <f t="shared" si="0"/>
        <v>0</v>
      </c>
    </row>
    <row r="124" spans="1:6" x14ac:dyDescent="0.2">
      <c r="A124" s="82"/>
      <c r="B124" s="83" t="s">
        <v>168</v>
      </c>
      <c r="E124" s="31"/>
      <c r="F124" s="58">
        <f t="shared" si="0"/>
        <v>0</v>
      </c>
    </row>
    <row r="125" spans="1:6" ht="24" x14ac:dyDescent="0.2">
      <c r="A125" s="82"/>
      <c r="B125" s="83" t="s">
        <v>169</v>
      </c>
      <c r="E125" s="31"/>
      <c r="F125" s="58">
        <f t="shared" si="0"/>
        <v>0</v>
      </c>
    </row>
    <row r="126" spans="1:6" x14ac:dyDescent="0.2">
      <c r="A126" s="82"/>
      <c r="B126" s="83" t="s">
        <v>170</v>
      </c>
      <c r="E126" s="31"/>
      <c r="F126" s="58">
        <f t="shared" si="0"/>
        <v>0</v>
      </c>
    </row>
    <row r="127" spans="1:6" ht="72" x14ac:dyDescent="0.2">
      <c r="A127" s="82"/>
      <c r="B127" s="84" t="s">
        <v>1228</v>
      </c>
      <c r="C127" s="55"/>
      <c r="E127" s="31"/>
      <c r="F127" s="58">
        <f t="shared" si="0"/>
        <v>0</v>
      </c>
    </row>
    <row r="128" spans="1:6" x14ac:dyDescent="0.2">
      <c r="A128" s="82"/>
      <c r="B128" s="63" t="s">
        <v>126</v>
      </c>
      <c r="C128" s="55"/>
      <c r="E128" s="31"/>
    </row>
    <row r="129" spans="1:7" x14ac:dyDescent="0.2">
      <c r="A129" s="82"/>
      <c r="B129" s="98" t="s">
        <v>1336</v>
      </c>
      <c r="C129" s="55"/>
      <c r="E129" s="31"/>
    </row>
    <row r="130" spans="1:7" x14ac:dyDescent="0.2">
      <c r="A130" s="114"/>
      <c r="B130" s="161" t="s">
        <v>1340</v>
      </c>
      <c r="C130" s="55"/>
      <c r="D130" s="81"/>
      <c r="E130" s="47"/>
      <c r="G130" s="85"/>
    </row>
    <row r="131" spans="1:7" ht="36" x14ac:dyDescent="0.2">
      <c r="A131" s="82"/>
      <c r="B131" s="107" t="s">
        <v>1338</v>
      </c>
      <c r="C131" s="55"/>
      <c r="E131" s="31"/>
    </row>
    <row r="132" spans="1:7" x14ac:dyDescent="0.2">
      <c r="A132" s="82"/>
      <c r="B132" s="107" t="s">
        <v>208</v>
      </c>
      <c r="C132" s="55"/>
      <c r="E132" s="31"/>
    </row>
    <row r="133" spans="1:7" x14ac:dyDescent="0.2">
      <c r="A133" s="82"/>
      <c r="B133" s="107"/>
      <c r="C133" s="55"/>
      <c r="E133" s="31"/>
    </row>
    <row r="134" spans="1:7" x14ac:dyDescent="0.2">
      <c r="A134" s="82"/>
      <c r="B134" s="107" t="s">
        <v>192</v>
      </c>
      <c r="C134" s="55"/>
      <c r="E134" s="31"/>
    </row>
    <row r="135" spans="1:7" x14ac:dyDescent="0.2">
      <c r="A135" s="82"/>
      <c r="B135" s="107" t="s">
        <v>193</v>
      </c>
      <c r="C135" s="55"/>
      <c r="E135" s="31"/>
    </row>
    <row r="136" spans="1:7" x14ac:dyDescent="0.2">
      <c r="A136" s="82"/>
      <c r="B136" s="107" t="s">
        <v>194</v>
      </c>
      <c r="C136" s="55"/>
      <c r="E136" s="31"/>
    </row>
    <row r="137" spans="1:7" x14ac:dyDescent="0.2">
      <c r="A137" s="82"/>
      <c r="B137" s="107" t="s">
        <v>195</v>
      </c>
      <c r="C137" s="55"/>
      <c r="E137" s="31"/>
    </row>
    <row r="138" spans="1:7" x14ac:dyDescent="0.2">
      <c r="A138" s="82"/>
      <c r="B138" s="107" t="s">
        <v>196</v>
      </c>
      <c r="C138" s="55"/>
      <c r="E138" s="31"/>
    </row>
    <row r="139" spans="1:7" x14ac:dyDescent="0.2">
      <c r="A139" s="81"/>
      <c r="B139" s="98" t="s">
        <v>1328</v>
      </c>
      <c r="C139" s="55"/>
      <c r="D139" s="81"/>
      <c r="E139" s="31"/>
      <c r="G139" s="85"/>
    </row>
    <row r="140" spans="1:7" x14ac:dyDescent="0.2">
      <c r="A140" s="81"/>
      <c r="B140" s="161" t="s">
        <v>1332</v>
      </c>
      <c r="C140" s="55"/>
      <c r="D140" s="81"/>
      <c r="E140" s="47"/>
      <c r="G140" s="85"/>
    </row>
    <row r="141" spans="1:7" ht="36" x14ac:dyDescent="0.2">
      <c r="A141" s="82"/>
      <c r="B141" s="107" t="s">
        <v>199</v>
      </c>
      <c r="C141" s="55"/>
      <c r="E141" s="31"/>
    </row>
    <row r="142" spans="1:7" ht="36" x14ac:dyDescent="0.2">
      <c r="A142" s="82"/>
      <c r="B142" s="107" t="s">
        <v>1230</v>
      </c>
      <c r="C142" s="55"/>
      <c r="E142" s="31"/>
    </row>
    <row r="143" spans="1:7" ht="72" x14ac:dyDescent="0.2">
      <c r="A143" s="82"/>
      <c r="B143" s="107" t="s">
        <v>1231</v>
      </c>
      <c r="C143" s="55"/>
      <c r="E143" s="31"/>
    </row>
    <row r="144" spans="1:7" x14ac:dyDescent="0.2">
      <c r="A144" s="82"/>
      <c r="B144" s="107" t="s">
        <v>200</v>
      </c>
      <c r="C144" s="55"/>
      <c r="E144" s="31"/>
    </row>
    <row r="145" spans="1:6" x14ac:dyDescent="0.2">
      <c r="A145" s="82"/>
      <c r="B145" s="107" t="s">
        <v>126</v>
      </c>
      <c r="C145" s="55"/>
      <c r="E145" s="31"/>
    </row>
    <row r="146" spans="1:6" x14ac:dyDescent="0.2">
      <c r="A146" s="82"/>
      <c r="B146" s="107"/>
      <c r="C146" s="55"/>
      <c r="E146" s="31"/>
    </row>
    <row r="147" spans="1:6" ht="48" x14ac:dyDescent="0.2">
      <c r="A147" s="82"/>
      <c r="B147" s="107" t="s">
        <v>207</v>
      </c>
      <c r="C147" s="55"/>
      <c r="E147" s="31"/>
    </row>
    <row r="148" spans="1:6" x14ac:dyDescent="0.2">
      <c r="A148" s="82"/>
      <c r="B148" s="107" t="s">
        <v>208</v>
      </c>
      <c r="C148" s="55"/>
      <c r="E148" s="31"/>
    </row>
    <row r="149" spans="1:6" x14ac:dyDescent="0.2">
      <c r="A149" s="82"/>
      <c r="B149" s="107"/>
      <c r="C149" s="55"/>
      <c r="E149" s="31"/>
    </row>
    <row r="150" spans="1:6" ht="36" x14ac:dyDescent="0.2">
      <c r="A150" s="82"/>
      <c r="B150" s="107" t="s">
        <v>209</v>
      </c>
      <c r="C150" s="55"/>
      <c r="E150" s="31"/>
    </row>
    <row r="151" spans="1:6" x14ac:dyDescent="0.2">
      <c r="A151" s="82"/>
      <c r="B151" s="107" t="s">
        <v>192</v>
      </c>
      <c r="C151" s="55"/>
      <c r="E151" s="31"/>
    </row>
    <row r="152" spans="1:6" x14ac:dyDescent="0.2">
      <c r="A152" s="82"/>
      <c r="B152" s="107" t="s">
        <v>193</v>
      </c>
      <c r="C152" s="55"/>
      <c r="E152" s="31"/>
    </row>
    <row r="153" spans="1:6" x14ac:dyDescent="0.2">
      <c r="A153" s="82"/>
      <c r="B153" s="107" t="s">
        <v>194</v>
      </c>
      <c r="C153" s="55"/>
      <c r="E153" s="31"/>
    </row>
    <row r="154" spans="1:6" x14ac:dyDescent="0.2">
      <c r="A154" s="82"/>
      <c r="B154" s="107" t="s">
        <v>195</v>
      </c>
      <c r="C154" s="55"/>
      <c r="E154" s="31"/>
    </row>
    <row r="155" spans="1:6" x14ac:dyDescent="0.2">
      <c r="A155" s="82"/>
      <c r="B155" s="107" t="s">
        <v>196</v>
      </c>
      <c r="C155" s="55"/>
      <c r="E155" s="31"/>
    </row>
    <row r="156" spans="1:6" x14ac:dyDescent="0.2">
      <c r="A156" s="82"/>
      <c r="B156" s="63"/>
      <c r="C156" s="57" t="s">
        <v>48</v>
      </c>
      <c r="D156" s="57">
        <v>4</v>
      </c>
      <c r="E156" s="29"/>
      <c r="F156" s="58">
        <f t="shared" si="0"/>
        <v>0</v>
      </c>
    </row>
    <row r="157" spans="1:6" x14ac:dyDescent="0.2">
      <c r="A157" s="82" t="s">
        <v>171</v>
      </c>
      <c r="B157" s="63" t="s">
        <v>172</v>
      </c>
      <c r="E157" s="31"/>
      <c r="F157" s="58">
        <f t="shared" si="0"/>
        <v>0</v>
      </c>
    </row>
    <row r="158" spans="1:6" ht="36" x14ac:dyDescent="0.2">
      <c r="A158" s="82"/>
      <c r="B158" s="63" t="s">
        <v>173</v>
      </c>
      <c r="E158" s="31"/>
      <c r="F158" s="58">
        <f t="shared" si="0"/>
        <v>0</v>
      </c>
    </row>
    <row r="159" spans="1:6" ht="36" x14ac:dyDescent="0.2">
      <c r="A159" s="82"/>
      <c r="B159" s="63" t="s">
        <v>174</v>
      </c>
      <c r="E159" s="31"/>
      <c r="F159" s="58">
        <f t="shared" si="0"/>
        <v>0</v>
      </c>
    </row>
    <row r="160" spans="1:6" x14ac:dyDescent="0.2">
      <c r="A160" s="82"/>
      <c r="B160" s="63" t="s">
        <v>175</v>
      </c>
      <c r="E160" s="31"/>
      <c r="F160" s="58">
        <f t="shared" si="0"/>
        <v>0</v>
      </c>
    </row>
    <row r="161" spans="1:6" ht="72" x14ac:dyDescent="0.2">
      <c r="A161" s="82"/>
      <c r="B161" s="63" t="s">
        <v>1289</v>
      </c>
      <c r="C161" s="55"/>
      <c r="E161" s="31" t="s">
        <v>75</v>
      </c>
    </row>
    <row r="162" spans="1:6" x14ac:dyDescent="0.2">
      <c r="A162" s="82"/>
      <c r="B162" s="63" t="s">
        <v>126</v>
      </c>
      <c r="C162" s="55"/>
      <c r="E162" s="31"/>
      <c r="F162" s="58">
        <f t="shared" si="0"/>
        <v>0</v>
      </c>
    </row>
    <row r="163" spans="1:6" x14ac:dyDescent="0.2">
      <c r="A163" s="82"/>
      <c r="B163" s="63"/>
      <c r="C163" s="57" t="s">
        <v>48</v>
      </c>
      <c r="D163" s="57">
        <v>1</v>
      </c>
      <c r="E163" s="29"/>
      <c r="F163" s="58">
        <f t="shared" si="0"/>
        <v>0</v>
      </c>
    </row>
    <row r="164" spans="1:6" x14ac:dyDescent="0.2">
      <c r="A164" s="82" t="s">
        <v>176</v>
      </c>
      <c r="B164" s="83" t="s">
        <v>177</v>
      </c>
      <c r="E164" s="31"/>
      <c r="F164" s="58">
        <f t="shared" si="0"/>
        <v>0</v>
      </c>
    </row>
    <row r="165" spans="1:6" ht="24" x14ac:dyDescent="0.2">
      <c r="A165" s="82"/>
      <c r="B165" s="83" t="s">
        <v>178</v>
      </c>
      <c r="E165" s="31"/>
      <c r="F165" s="58">
        <f t="shared" si="0"/>
        <v>0</v>
      </c>
    </row>
    <row r="166" spans="1:6" ht="36" x14ac:dyDescent="0.2">
      <c r="A166" s="82"/>
      <c r="B166" s="83" t="s">
        <v>179</v>
      </c>
      <c r="E166" s="31"/>
      <c r="F166" s="58">
        <f t="shared" si="0"/>
        <v>0</v>
      </c>
    </row>
    <row r="167" spans="1:6" ht="24" x14ac:dyDescent="0.2">
      <c r="A167" s="82"/>
      <c r="B167" s="83" t="s">
        <v>180</v>
      </c>
      <c r="E167" s="31"/>
      <c r="F167" s="58">
        <f t="shared" si="0"/>
        <v>0</v>
      </c>
    </row>
    <row r="168" spans="1:6" x14ac:dyDescent="0.2">
      <c r="A168" s="82"/>
      <c r="B168" s="83" t="s">
        <v>181</v>
      </c>
      <c r="E168" s="31"/>
      <c r="F168" s="58">
        <f t="shared" ref="F168:F229" si="1">D168*E168</f>
        <v>0</v>
      </c>
    </row>
    <row r="169" spans="1:6" x14ac:dyDescent="0.2">
      <c r="A169" s="82"/>
      <c r="B169" s="83" t="s">
        <v>182</v>
      </c>
      <c r="E169" s="31"/>
      <c r="F169" s="58">
        <f t="shared" si="1"/>
        <v>0</v>
      </c>
    </row>
    <row r="170" spans="1:6" ht="108" x14ac:dyDescent="0.2">
      <c r="A170" s="82"/>
      <c r="B170" s="83" t="s">
        <v>183</v>
      </c>
      <c r="E170" s="31"/>
      <c r="F170" s="58">
        <f t="shared" si="1"/>
        <v>0</v>
      </c>
    </row>
    <row r="171" spans="1:6" x14ac:dyDescent="0.2">
      <c r="A171" s="82"/>
      <c r="B171" s="63" t="s">
        <v>184</v>
      </c>
      <c r="C171" s="57" t="s">
        <v>185</v>
      </c>
      <c r="D171" s="57">
        <v>80</v>
      </c>
      <c r="E171" s="29"/>
      <c r="F171" s="58">
        <f t="shared" si="1"/>
        <v>0</v>
      </c>
    </row>
    <row r="172" spans="1:6" ht="60" x14ac:dyDescent="0.2">
      <c r="A172" s="82" t="s">
        <v>186</v>
      </c>
      <c r="B172" s="63" t="s">
        <v>187</v>
      </c>
      <c r="C172" s="57" t="s">
        <v>185</v>
      </c>
      <c r="D172" s="57">
        <v>40</v>
      </c>
      <c r="E172" s="29"/>
      <c r="F172" s="58">
        <f t="shared" si="1"/>
        <v>0</v>
      </c>
    </row>
    <row r="173" spans="1:6" ht="24" x14ac:dyDescent="0.2">
      <c r="A173" s="82" t="s">
        <v>188</v>
      </c>
      <c r="B173" s="63" t="s">
        <v>189</v>
      </c>
      <c r="E173" s="31"/>
      <c r="F173" s="58">
        <f t="shared" si="1"/>
        <v>0</v>
      </c>
    </row>
    <row r="174" spans="1:6" x14ac:dyDescent="0.2">
      <c r="A174" s="82"/>
      <c r="B174" s="63" t="s">
        <v>190</v>
      </c>
      <c r="C174" s="57" t="s">
        <v>48</v>
      </c>
      <c r="D174" s="57">
        <v>1</v>
      </c>
      <c r="E174" s="29"/>
      <c r="F174" s="58">
        <f t="shared" si="1"/>
        <v>0</v>
      </c>
    </row>
    <row r="175" spans="1:6" ht="48" x14ac:dyDescent="0.2">
      <c r="A175" s="82" t="s">
        <v>191</v>
      </c>
      <c r="B175" s="63" t="s">
        <v>155</v>
      </c>
      <c r="E175" s="31"/>
      <c r="F175" s="58">
        <f t="shared" si="1"/>
        <v>0</v>
      </c>
    </row>
    <row r="176" spans="1:6" x14ac:dyDescent="0.2">
      <c r="A176" s="82"/>
      <c r="B176" s="63" t="s">
        <v>192</v>
      </c>
      <c r="E176" s="31"/>
      <c r="F176" s="58">
        <f t="shared" si="1"/>
        <v>0</v>
      </c>
    </row>
    <row r="177" spans="1:6" x14ac:dyDescent="0.2">
      <c r="A177" s="82"/>
      <c r="B177" s="63" t="s">
        <v>193</v>
      </c>
      <c r="E177" s="31"/>
      <c r="F177" s="58">
        <f t="shared" si="1"/>
        <v>0</v>
      </c>
    </row>
    <row r="178" spans="1:6" x14ac:dyDescent="0.2">
      <c r="A178" s="82"/>
      <c r="B178" s="63" t="s">
        <v>194</v>
      </c>
      <c r="E178" s="31"/>
      <c r="F178" s="58">
        <f t="shared" si="1"/>
        <v>0</v>
      </c>
    </row>
    <row r="179" spans="1:6" x14ac:dyDescent="0.2">
      <c r="A179" s="82"/>
      <c r="B179" s="63" t="s">
        <v>195</v>
      </c>
      <c r="E179" s="31"/>
      <c r="F179" s="58">
        <f t="shared" si="1"/>
        <v>0</v>
      </c>
    </row>
    <row r="180" spans="1:6" x14ac:dyDescent="0.2">
      <c r="A180" s="82"/>
      <c r="B180" s="63" t="s">
        <v>196</v>
      </c>
      <c r="E180" s="31"/>
      <c r="F180" s="58">
        <f t="shared" si="1"/>
        <v>0</v>
      </c>
    </row>
    <row r="181" spans="1:6" x14ac:dyDescent="0.2">
      <c r="A181" s="82"/>
      <c r="B181" s="77"/>
      <c r="C181" s="78" t="s">
        <v>48</v>
      </c>
      <c r="D181" s="78">
        <v>1</v>
      </c>
      <c r="E181" s="30"/>
      <c r="F181" s="79">
        <f t="shared" si="1"/>
        <v>0</v>
      </c>
    </row>
    <row r="182" spans="1:6" x14ac:dyDescent="0.2">
      <c r="A182" s="82"/>
      <c r="B182" s="56" t="s">
        <v>197</v>
      </c>
      <c r="E182" s="31"/>
      <c r="F182" s="80">
        <f>SUM(F109:F181)</f>
        <v>0</v>
      </c>
    </row>
    <row r="183" spans="1:6" x14ac:dyDescent="0.2">
      <c r="A183" s="82"/>
      <c r="B183" s="56"/>
      <c r="E183" s="31"/>
    </row>
    <row r="184" spans="1:6" s="105" customFormat="1" x14ac:dyDescent="0.2">
      <c r="A184" s="99" t="s">
        <v>44</v>
      </c>
      <c r="B184" s="100" t="s">
        <v>1337</v>
      </c>
      <c r="C184" s="101"/>
      <c r="D184" s="102"/>
      <c r="E184" s="103"/>
      <c r="F184" s="104">
        <f t="shared" si="1"/>
        <v>0</v>
      </c>
    </row>
    <row r="185" spans="1:6" s="105" customFormat="1" ht="36" x14ac:dyDescent="0.2">
      <c r="A185" s="106" t="s">
        <v>198</v>
      </c>
      <c r="B185" s="107" t="s">
        <v>202</v>
      </c>
      <c r="C185" s="101"/>
      <c r="D185" s="102"/>
      <c r="E185" s="103"/>
      <c r="F185" s="104"/>
    </row>
    <row r="186" spans="1:6" s="105" customFormat="1" x14ac:dyDescent="0.2">
      <c r="A186" s="106"/>
      <c r="B186" s="107" t="s">
        <v>1232</v>
      </c>
      <c r="C186" s="101"/>
      <c r="D186" s="102"/>
      <c r="E186" s="103"/>
      <c r="F186" s="104">
        <f t="shared" si="1"/>
        <v>0</v>
      </c>
    </row>
    <row r="187" spans="1:6" s="105" customFormat="1" x14ac:dyDescent="0.2">
      <c r="A187" s="106"/>
      <c r="B187" s="107" t="s">
        <v>203</v>
      </c>
      <c r="C187" s="101"/>
      <c r="D187" s="102"/>
      <c r="E187" s="103"/>
      <c r="F187" s="104">
        <f t="shared" si="1"/>
        <v>0</v>
      </c>
    </row>
    <row r="188" spans="1:6" s="105" customFormat="1" x14ac:dyDescent="0.2">
      <c r="A188" s="106"/>
      <c r="B188" s="107" t="s">
        <v>204</v>
      </c>
      <c r="C188" s="101"/>
      <c r="D188" s="102"/>
      <c r="E188" s="103"/>
      <c r="F188" s="104">
        <f t="shared" si="1"/>
        <v>0</v>
      </c>
    </row>
    <row r="189" spans="1:6" s="105" customFormat="1" x14ac:dyDescent="0.2">
      <c r="A189" s="106"/>
      <c r="B189" s="107" t="s">
        <v>1233</v>
      </c>
      <c r="C189" s="101"/>
      <c r="D189" s="102"/>
      <c r="E189" s="103"/>
      <c r="F189" s="104">
        <f t="shared" si="1"/>
        <v>0</v>
      </c>
    </row>
    <row r="190" spans="1:6" s="105" customFormat="1" x14ac:dyDescent="0.2">
      <c r="A190" s="106"/>
      <c r="B190" s="107" t="s">
        <v>126</v>
      </c>
      <c r="C190" s="101"/>
      <c r="D190" s="102"/>
      <c r="E190" s="103"/>
      <c r="F190" s="104"/>
    </row>
    <row r="191" spans="1:6" s="105" customFormat="1" x14ac:dyDescent="0.2">
      <c r="A191" s="106"/>
      <c r="B191" s="107"/>
      <c r="C191" s="102" t="s">
        <v>48</v>
      </c>
      <c r="D191" s="102">
        <v>1</v>
      </c>
      <c r="E191" s="162"/>
      <c r="F191" s="58">
        <f t="shared" si="1"/>
        <v>0</v>
      </c>
    </row>
    <row r="192" spans="1:6" s="105" customFormat="1" ht="36" x14ac:dyDescent="0.2">
      <c r="A192" s="106" t="s">
        <v>201</v>
      </c>
      <c r="B192" s="108" t="s">
        <v>206</v>
      </c>
      <c r="C192" s="101"/>
      <c r="D192" s="102"/>
      <c r="E192" s="103"/>
      <c r="F192" s="104"/>
    </row>
    <row r="193" spans="1:6" s="105" customFormat="1" x14ac:dyDescent="0.2">
      <c r="A193" s="106"/>
      <c r="B193" s="107" t="s">
        <v>1333</v>
      </c>
      <c r="C193" s="102"/>
      <c r="D193" s="102"/>
      <c r="E193" s="103"/>
      <c r="F193" s="104"/>
    </row>
    <row r="194" spans="1:6" s="105" customFormat="1" x14ac:dyDescent="0.2">
      <c r="A194" s="106"/>
      <c r="B194" s="107"/>
      <c r="C194" s="102" t="s">
        <v>48</v>
      </c>
      <c r="D194" s="102">
        <v>1</v>
      </c>
      <c r="E194" s="162"/>
      <c r="F194" s="58">
        <f t="shared" si="1"/>
        <v>0</v>
      </c>
    </row>
    <row r="195" spans="1:6" s="105" customFormat="1" ht="48" x14ac:dyDescent="0.2">
      <c r="A195" s="106" t="s">
        <v>205</v>
      </c>
      <c r="B195" s="107" t="s">
        <v>207</v>
      </c>
      <c r="C195" s="101"/>
      <c r="D195" s="102"/>
      <c r="E195" s="103"/>
      <c r="F195" s="104"/>
    </row>
    <row r="196" spans="1:6" s="105" customFormat="1" x14ac:dyDescent="0.2">
      <c r="A196" s="106"/>
      <c r="B196" s="107" t="s">
        <v>208</v>
      </c>
      <c r="C196" s="102"/>
      <c r="D196" s="102"/>
      <c r="E196" s="103"/>
      <c r="F196" s="104"/>
    </row>
    <row r="197" spans="1:6" s="105" customFormat="1" x14ac:dyDescent="0.2">
      <c r="A197" s="106"/>
      <c r="B197" s="107"/>
      <c r="C197" s="102" t="s">
        <v>48</v>
      </c>
      <c r="D197" s="102">
        <v>1</v>
      </c>
      <c r="E197" s="162"/>
      <c r="F197" s="58">
        <f t="shared" si="1"/>
        <v>0</v>
      </c>
    </row>
    <row r="198" spans="1:6" s="105" customFormat="1" x14ac:dyDescent="0.2">
      <c r="A198" s="106"/>
      <c r="B198" s="109" t="s">
        <v>1334</v>
      </c>
      <c r="C198" s="110"/>
      <c r="D198" s="111"/>
      <c r="E198" s="112"/>
      <c r="F198" s="113">
        <f>SUM(F184:F197)</f>
        <v>0</v>
      </c>
    </row>
    <row r="199" spans="1:6" x14ac:dyDescent="0.2">
      <c r="A199" s="82"/>
      <c r="B199" s="56"/>
      <c r="C199" s="55"/>
      <c r="E199" s="31"/>
    </row>
    <row r="200" spans="1:6" x14ac:dyDescent="0.2">
      <c r="A200" s="81" t="s">
        <v>50</v>
      </c>
      <c r="B200" s="56" t="s">
        <v>210</v>
      </c>
      <c r="C200" s="86"/>
      <c r="E200" s="31"/>
      <c r="F200" s="58">
        <f t="shared" si="1"/>
        <v>0</v>
      </c>
    </row>
    <row r="201" spans="1:6" ht="48" x14ac:dyDescent="0.2">
      <c r="A201" s="82" t="s">
        <v>211</v>
      </c>
      <c r="B201" s="63" t="s">
        <v>212</v>
      </c>
      <c r="C201" s="86"/>
      <c r="E201" s="31"/>
      <c r="F201" s="58">
        <f t="shared" si="1"/>
        <v>0</v>
      </c>
    </row>
    <row r="202" spans="1:6" x14ac:dyDescent="0.2">
      <c r="A202" s="82"/>
      <c r="B202" s="63" t="s">
        <v>213</v>
      </c>
      <c r="C202" s="86" t="s">
        <v>131</v>
      </c>
      <c r="D202" s="57">
        <v>4</v>
      </c>
      <c r="E202" s="29"/>
      <c r="F202" s="58">
        <f t="shared" si="1"/>
        <v>0</v>
      </c>
    </row>
    <row r="203" spans="1:6" x14ac:dyDescent="0.2">
      <c r="A203" s="82"/>
      <c r="B203" s="63" t="s">
        <v>214</v>
      </c>
      <c r="C203" s="86" t="s">
        <v>131</v>
      </c>
      <c r="D203" s="57">
        <v>36</v>
      </c>
      <c r="E203" s="29"/>
      <c r="F203" s="58">
        <f t="shared" si="1"/>
        <v>0</v>
      </c>
    </row>
    <row r="204" spans="1:6" x14ac:dyDescent="0.2">
      <c r="A204" s="82"/>
      <c r="B204" s="63" t="s">
        <v>215</v>
      </c>
      <c r="C204" s="86" t="s">
        <v>131</v>
      </c>
      <c r="D204" s="57">
        <v>8</v>
      </c>
      <c r="E204" s="29"/>
      <c r="F204" s="58">
        <f t="shared" si="1"/>
        <v>0</v>
      </c>
    </row>
    <row r="205" spans="1:6" ht="60" x14ac:dyDescent="0.2">
      <c r="A205" s="82" t="s">
        <v>216</v>
      </c>
      <c r="B205" s="63" t="s">
        <v>217</v>
      </c>
      <c r="E205" s="31"/>
      <c r="F205" s="58">
        <f t="shared" si="1"/>
        <v>0</v>
      </c>
    </row>
    <row r="206" spans="1:6" x14ac:dyDescent="0.2">
      <c r="A206" s="82"/>
      <c r="B206" s="77"/>
      <c r="C206" s="78" t="s">
        <v>218</v>
      </c>
      <c r="D206" s="78">
        <v>3</v>
      </c>
      <c r="E206" s="30"/>
      <c r="F206" s="79">
        <f t="shared" si="1"/>
        <v>0</v>
      </c>
    </row>
    <row r="207" spans="1:6" x14ac:dyDescent="0.2">
      <c r="A207" s="82"/>
      <c r="B207" s="56" t="s">
        <v>219</v>
      </c>
      <c r="C207" s="86"/>
      <c r="E207" s="31"/>
      <c r="F207" s="80">
        <f>SUM(F200:F206)</f>
        <v>0</v>
      </c>
    </row>
    <row r="208" spans="1:6" x14ac:dyDescent="0.2">
      <c r="A208" s="82"/>
      <c r="B208" s="56"/>
      <c r="C208" s="86"/>
      <c r="E208" s="31"/>
      <c r="F208" s="80"/>
    </row>
    <row r="209" spans="1:6" x14ac:dyDescent="0.2">
      <c r="A209" s="87" t="s">
        <v>58</v>
      </c>
      <c r="B209" s="56" t="s">
        <v>220</v>
      </c>
      <c r="E209" s="31"/>
      <c r="F209" s="58">
        <f t="shared" si="1"/>
        <v>0</v>
      </c>
    </row>
    <row r="210" spans="1:6" ht="24" x14ac:dyDescent="0.2">
      <c r="A210" s="55" t="s">
        <v>60</v>
      </c>
      <c r="B210" s="63" t="s">
        <v>221</v>
      </c>
      <c r="E210" s="31"/>
      <c r="F210" s="58">
        <f t="shared" si="1"/>
        <v>0</v>
      </c>
    </row>
    <row r="211" spans="1:6" x14ac:dyDescent="0.2">
      <c r="A211" s="55"/>
      <c r="B211" s="63" t="s">
        <v>1234</v>
      </c>
      <c r="C211" s="55"/>
      <c r="E211" s="31"/>
      <c r="F211" s="58">
        <f t="shared" si="1"/>
        <v>0</v>
      </c>
    </row>
    <row r="212" spans="1:6" x14ac:dyDescent="0.2">
      <c r="A212" s="55"/>
      <c r="B212" s="63" t="s">
        <v>1235</v>
      </c>
      <c r="C212" s="55"/>
      <c r="E212" s="31"/>
      <c r="F212" s="58">
        <f t="shared" si="1"/>
        <v>0</v>
      </c>
    </row>
    <row r="213" spans="1:6" x14ac:dyDescent="0.2">
      <c r="A213" s="55"/>
      <c r="B213" s="63" t="s">
        <v>222</v>
      </c>
      <c r="C213" s="55"/>
      <c r="E213" s="31"/>
      <c r="F213" s="58">
        <f t="shared" si="1"/>
        <v>0</v>
      </c>
    </row>
    <row r="214" spans="1:6" x14ac:dyDescent="0.2">
      <c r="A214" s="55"/>
      <c r="B214" s="63" t="s">
        <v>223</v>
      </c>
      <c r="C214" s="55"/>
      <c r="E214" s="31"/>
      <c r="F214" s="58">
        <f t="shared" si="1"/>
        <v>0</v>
      </c>
    </row>
    <row r="215" spans="1:6" x14ac:dyDescent="0.2">
      <c r="A215" s="55"/>
      <c r="B215" s="63" t="s">
        <v>224</v>
      </c>
      <c r="C215" s="55"/>
      <c r="E215" s="31"/>
      <c r="F215" s="58">
        <f t="shared" si="1"/>
        <v>0</v>
      </c>
    </row>
    <row r="216" spans="1:6" x14ac:dyDescent="0.2">
      <c r="A216" s="55"/>
      <c r="B216" s="63" t="s">
        <v>225</v>
      </c>
      <c r="C216" s="55"/>
      <c r="E216" s="31"/>
      <c r="F216" s="58">
        <f t="shared" si="1"/>
        <v>0</v>
      </c>
    </row>
    <row r="217" spans="1:6" x14ac:dyDescent="0.2">
      <c r="A217" s="55"/>
      <c r="B217" s="63" t="s">
        <v>226</v>
      </c>
      <c r="C217" s="55"/>
      <c r="E217" s="31"/>
      <c r="F217" s="58">
        <f t="shared" si="1"/>
        <v>0</v>
      </c>
    </row>
    <row r="218" spans="1:6" x14ac:dyDescent="0.2">
      <c r="A218" s="55"/>
      <c r="B218" s="63" t="s">
        <v>227</v>
      </c>
      <c r="C218" s="55"/>
      <c r="E218" s="31"/>
      <c r="F218" s="58">
        <f t="shared" si="1"/>
        <v>0</v>
      </c>
    </row>
    <row r="219" spans="1:6" x14ac:dyDescent="0.2">
      <c r="A219" s="55"/>
      <c r="B219" s="63" t="s">
        <v>228</v>
      </c>
      <c r="C219" s="55"/>
      <c r="E219" s="31"/>
      <c r="F219" s="58">
        <f t="shared" si="1"/>
        <v>0</v>
      </c>
    </row>
    <row r="220" spans="1:6" x14ac:dyDescent="0.2">
      <c r="A220" s="55"/>
      <c r="B220" s="63" t="s">
        <v>126</v>
      </c>
      <c r="C220" s="55"/>
      <c r="E220" s="31"/>
    </row>
    <row r="221" spans="1:6" x14ac:dyDescent="0.2">
      <c r="A221" s="55"/>
      <c r="B221" s="63"/>
      <c r="C221" s="57" t="s">
        <v>131</v>
      </c>
      <c r="D221" s="57">
        <v>2</v>
      </c>
      <c r="E221" s="29"/>
      <c r="F221" s="58">
        <f t="shared" si="1"/>
        <v>0</v>
      </c>
    </row>
    <row r="222" spans="1:6" x14ac:dyDescent="0.2">
      <c r="A222" s="55" t="s">
        <v>229</v>
      </c>
      <c r="B222" s="63" t="s">
        <v>230</v>
      </c>
      <c r="E222" s="31"/>
      <c r="F222" s="58">
        <f t="shared" si="1"/>
        <v>0</v>
      </c>
    </row>
    <row r="223" spans="1:6" ht="48" x14ac:dyDescent="0.2">
      <c r="A223" s="55"/>
      <c r="B223" s="63" t="s">
        <v>231</v>
      </c>
      <c r="E223" s="31"/>
      <c r="F223" s="58">
        <f t="shared" si="1"/>
        <v>0</v>
      </c>
    </row>
    <row r="224" spans="1:6" x14ac:dyDescent="0.2">
      <c r="A224" s="55"/>
      <c r="B224" s="63" t="s">
        <v>126</v>
      </c>
      <c r="C224" s="55"/>
      <c r="E224" s="31"/>
    </row>
    <row r="225" spans="1:6" x14ac:dyDescent="0.2">
      <c r="A225" s="55"/>
      <c r="B225" s="63"/>
      <c r="C225" s="57" t="s">
        <v>131</v>
      </c>
      <c r="D225" s="57">
        <v>1</v>
      </c>
      <c r="E225" s="29"/>
      <c r="F225" s="58">
        <f t="shared" si="1"/>
        <v>0</v>
      </c>
    </row>
    <row r="226" spans="1:6" x14ac:dyDescent="0.2">
      <c r="A226" s="55" t="s">
        <v>232</v>
      </c>
      <c r="B226" s="63" t="s">
        <v>233</v>
      </c>
      <c r="E226" s="31"/>
      <c r="F226" s="58">
        <f t="shared" si="1"/>
        <v>0</v>
      </c>
    </row>
    <row r="227" spans="1:6" ht="24" x14ac:dyDescent="0.2">
      <c r="A227" s="55"/>
      <c r="B227" s="63" t="s">
        <v>234</v>
      </c>
      <c r="E227" s="31"/>
      <c r="F227" s="58">
        <f t="shared" si="1"/>
        <v>0</v>
      </c>
    </row>
    <row r="228" spans="1:6" x14ac:dyDescent="0.2">
      <c r="A228" s="55"/>
      <c r="B228" s="63" t="s">
        <v>126</v>
      </c>
      <c r="C228" s="55"/>
      <c r="E228" s="31"/>
    </row>
    <row r="229" spans="1:6" x14ac:dyDescent="0.2">
      <c r="A229" s="55"/>
      <c r="B229" s="63"/>
      <c r="C229" s="57" t="s">
        <v>131</v>
      </c>
      <c r="D229" s="57">
        <v>1</v>
      </c>
      <c r="E229" s="29"/>
      <c r="F229" s="58">
        <f t="shared" si="1"/>
        <v>0</v>
      </c>
    </row>
    <row r="230" spans="1:6" x14ac:dyDescent="0.2">
      <c r="A230" s="55" t="s">
        <v>235</v>
      </c>
      <c r="B230" s="63" t="s">
        <v>236</v>
      </c>
      <c r="E230" s="31"/>
      <c r="F230" s="58">
        <f t="shared" ref="F230:F300" si="2">D230*E230</f>
        <v>0</v>
      </c>
    </row>
    <row r="231" spans="1:6" x14ac:dyDescent="0.2">
      <c r="A231" s="55"/>
      <c r="B231" s="63" t="s">
        <v>237</v>
      </c>
      <c r="E231" s="31"/>
      <c r="F231" s="58">
        <f t="shared" si="2"/>
        <v>0</v>
      </c>
    </row>
    <row r="232" spans="1:6" x14ac:dyDescent="0.2">
      <c r="A232" s="55"/>
      <c r="B232" s="63" t="s">
        <v>126</v>
      </c>
      <c r="C232" s="55"/>
      <c r="E232" s="31"/>
    </row>
    <row r="233" spans="1:6" x14ac:dyDescent="0.2">
      <c r="A233" s="55"/>
      <c r="B233" s="63"/>
      <c r="C233" s="57" t="s">
        <v>131</v>
      </c>
      <c r="D233" s="57">
        <v>1</v>
      </c>
      <c r="E233" s="29"/>
      <c r="F233" s="58">
        <f t="shared" si="2"/>
        <v>0</v>
      </c>
    </row>
    <row r="234" spans="1:6" x14ac:dyDescent="0.2">
      <c r="A234" s="55" t="s">
        <v>238</v>
      </c>
      <c r="B234" s="63" t="s">
        <v>239</v>
      </c>
      <c r="E234" s="31"/>
      <c r="F234" s="58">
        <f t="shared" si="2"/>
        <v>0</v>
      </c>
    </row>
    <row r="235" spans="1:6" x14ac:dyDescent="0.2">
      <c r="A235" s="55"/>
      <c r="B235" s="63" t="s">
        <v>240</v>
      </c>
      <c r="E235" s="31"/>
      <c r="F235" s="58">
        <f t="shared" si="2"/>
        <v>0</v>
      </c>
    </row>
    <row r="236" spans="1:6" x14ac:dyDescent="0.2">
      <c r="A236" s="55"/>
      <c r="B236" s="63" t="s">
        <v>126</v>
      </c>
      <c r="C236" s="55"/>
      <c r="E236" s="31"/>
    </row>
    <row r="237" spans="1:6" x14ac:dyDescent="0.2">
      <c r="A237" s="55"/>
      <c r="B237" s="63"/>
      <c r="C237" s="57" t="s">
        <v>131</v>
      </c>
      <c r="D237" s="57">
        <v>1</v>
      </c>
      <c r="E237" s="29"/>
      <c r="F237" s="58">
        <f t="shared" si="2"/>
        <v>0</v>
      </c>
    </row>
    <row r="238" spans="1:6" x14ac:dyDescent="0.2">
      <c r="A238" s="55" t="s">
        <v>241</v>
      </c>
      <c r="B238" s="63" t="s">
        <v>242</v>
      </c>
      <c r="E238" s="31"/>
      <c r="F238" s="58">
        <f t="shared" si="2"/>
        <v>0</v>
      </c>
    </row>
    <row r="239" spans="1:6" ht="24" x14ac:dyDescent="0.2">
      <c r="A239" s="55"/>
      <c r="B239" s="63" t="s">
        <v>243</v>
      </c>
      <c r="E239" s="31"/>
      <c r="F239" s="58">
        <f t="shared" si="2"/>
        <v>0</v>
      </c>
    </row>
    <row r="240" spans="1:6" x14ac:dyDescent="0.2">
      <c r="A240" s="55"/>
      <c r="B240" s="63" t="s">
        <v>126</v>
      </c>
      <c r="C240" s="55"/>
      <c r="E240" s="31"/>
    </row>
    <row r="241" spans="1:6" x14ac:dyDescent="0.2">
      <c r="A241" s="55"/>
      <c r="B241" s="63"/>
      <c r="C241" s="57" t="s">
        <v>131</v>
      </c>
      <c r="D241" s="57">
        <v>1</v>
      </c>
      <c r="E241" s="29"/>
      <c r="F241" s="58">
        <f t="shared" si="2"/>
        <v>0</v>
      </c>
    </row>
    <row r="242" spans="1:6" ht="24" x14ac:dyDescent="0.2">
      <c r="A242" s="55" t="s">
        <v>244</v>
      </c>
      <c r="B242" s="63" t="s">
        <v>245</v>
      </c>
      <c r="E242" s="31"/>
      <c r="F242" s="58">
        <f t="shared" si="2"/>
        <v>0</v>
      </c>
    </row>
    <row r="243" spans="1:6" ht="24" x14ac:dyDescent="0.2">
      <c r="A243" s="55"/>
      <c r="B243" s="63" t="s">
        <v>246</v>
      </c>
      <c r="E243" s="31"/>
      <c r="F243" s="58">
        <f t="shared" si="2"/>
        <v>0</v>
      </c>
    </row>
    <row r="244" spans="1:6" x14ac:dyDescent="0.2">
      <c r="A244" s="55"/>
      <c r="B244" s="63"/>
      <c r="C244" s="57" t="s">
        <v>35</v>
      </c>
      <c r="D244" s="57">
        <v>250</v>
      </c>
      <c r="E244" s="29"/>
      <c r="F244" s="58">
        <f t="shared" si="2"/>
        <v>0</v>
      </c>
    </row>
    <row r="245" spans="1:6" ht="24" x14ac:dyDescent="0.2">
      <c r="A245" s="55" t="s">
        <v>247</v>
      </c>
      <c r="B245" s="63" t="s">
        <v>248</v>
      </c>
      <c r="E245" s="31"/>
      <c r="F245" s="58">
        <f t="shared" si="2"/>
        <v>0</v>
      </c>
    </row>
    <row r="246" spans="1:6" x14ac:dyDescent="0.2">
      <c r="A246" s="55"/>
      <c r="B246" s="63" t="s">
        <v>249</v>
      </c>
      <c r="C246" s="55" t="s">
        <v>131</v>
      </c>
      <c r="D246" s="57">
        <v>1</v>
      </c>
      <c r="E246" s="29"/>
      <c r="F246" s="58">
        <f t="shared" si="2"/>
        <v>0</v>
      </c>
    </row>
    <row r="247" spans="1:6" ht="24" x14ac:dyDescent="0.2">
      <c r="A247" s="75" t="s">
        <v>250</v>
      </c>
      <c r="B247" s="72" t="s">
        <v>1261</v>
      </c>
      <c r="E247" s="31"/>
      <c r="F247" s="58">
        <f t="shared" si="2"/>
        <v>0</v>
      </c>
    </row>
    <row r="248" spans="1:6" x14ac:dyDescent="0.2">
      <c r="A248" s="55"/>
      <c r="B248" s="63" t="s">
        <v>251</v>
      </c>
      <c r="E248" s="31"/>
    </row>
    <row r="249" spans="1:6" x14ac:dyDescent="0.2">
      <c r="A249" s="55"/>
      <c r="B249" s="63" t="s">
        <v>126</v>
      </c>
      <c r="C249" s="55"/>
      <c r="E249" s="31"/>
    </row>
    <row r="250" spans="1:6" x14ac:dyDescent="0.2">
      <c r="A250" s="55"/>
      <c r="B250" s="63"/>
      <c r="C250" s="55" t="s">
        <v>131</v>
      </c>
      <c r="D250" s="57">
        <v>1</v>
      </c>
      <c r="E250" s="29"/>
      <c r="F250" s="58">
        <f>D250*E250</f>
        <v>0</v>
      </c>
    </row>
    <row r="251" spans="1:6" x14ac:dyDescent="0.2">
      <c r="A251" s="55" t="s">
        <v>252</v>
      </c>
      <c r="B251" s="63" t="s">
        <v>253</v>
      </c>
      <c r="E251" s="31"/>
      <c r="F251" s="58">
        <f t="shared" si="2"/>
        <v>0</v>
      </c>
    </row>
    <row r="252" spans="1:6" x14ac:dyDescent="0.2">
      <c r="A252" s="55"/>
      <c r="B252" s="63" t="s">
        <v>251</v>
      </c>
      <c r="C252" s="55" t="s">
        <v>131</v>
      </c>
      <c r="D252" s="57">
        <v>2</v>
      </c>
      <c r="E252" s="29"/>
      <c r="F252" s="58">
        <f t="shared" si="2"/>
        <v>0</v>
      </c>
    </row>
    <row r="253" spans="1:6" ht="48" x14ac:dyDescent="0.2">
      <c r="A253" s="55" t="s">
        <v>254</v>
      </c>
      <c r="B253" s="63" t="s">
        <v>255</v>
      </c>
      <c r="C253" s="57" t="s">
        <v>48</v>
      </c>
      <c r="D253" s="57">
        <v>1</v>
      </c>
      <c r="E253" s="29"/>
      <c r="F253" s="58">
        <f t="shared" si="2"/>
        <v>0</v>
      </c>
    </row>
    <row r="254" spans="1:6" ht="60" x14ac:dyDescent="0.2">
      <c r="A254" s="55" t="s">
        <v>256</v>
      </c>
      <c r="B254" s="63" t="s">
        <v>257</v>
      </c>
      <c r="C254" s="57" t="s">
        <v>48</v>
      </c>
      <c r="D254" s="57">
        <v>1</v>
      </c>
      <c r="E254" s="29"/>
      <c r="F254" s="58">
        <f t="shared" si="2"/>
        <v>0</v>
      </c>
    </row>
    <row r="255" spans="1:6" x14ac:dyDescent="0.2">
      <c r="A255" s="55" t="s">
        <v>258</v>
      </c>
      <c r="B255" s="63" t="s">
        <v>259</v>
      </c>
      <c r="C255" s="57" t="s">
        <v>48</v>
      </c>
      <c r="D255" s="57">
        <v>1</v>
      </c>
      <c r="E255" s="29"/>
      <c r="F255" s="58">
        <f t="shared" si="2"/>
        <v>0</v>
      </c>
    </row>
    <row r="256" spans="1:6" x14ac:dyDescent="0.2">
      <c r="A256" s="55" t="s">
        <v>260</v>
      </c>
      <c r="B256" s="63" t="s">
        <v>261</v>
      </c>
      <c r="C256" s="57" t="s">
        <v>48</v>
      </c>
      <c r="D256" s="57">
        <v>1</v>
      </c>
      <c r="E256" s="29"/>
      <c r="F256" s="58">
        <f t="shared" si="2"/>
        <v>0</v>
      </c>
    </row>
    <row r="257" spans="1:6" x14ac:dyDescent="0.2">
      <c r="A257" s="55" t="s">
        <v>262</v>
      </c>
      <c r="B257" s="77" t="s">
        <v>263</v>
      </c>
      <c r="C257" s="78" t="s">
        <v>48</v>
      </c>
      <c r="D257" s="78">
        <v>1</v>
      </c>
      <c r="E257" s="30"/>
      <c r="F257" s="79">
        <f t="shared" si="2"/>
        <v>0</v>
      </c>
    </row>
    <row r="258" spans="1:6" x14ac:dyDescent="0.2">
      <c r="B258" s="56" t="s">
        <v>264</v>
      </c>
      <c r="E258" s="31"/>
      <c r="F258" s="80">
        <f>SUM(F209:F257)</f>
        <v>0</v>
      </c>
    </row>
    <row r="259" spans="1:6" x14ac:dyDescent="0.2">
      <c r="B259" s="56"/>
      <c r="E259" s="31"/>
    </row>
    <row r="260" spans="1:6" x14ac:dyDescent="0.2">
      <c r="A260" s="81" t="s">
        <v>265</v>
      </c>
      <c r="B260" s="88" t="s">
        <v>266</v>
      </c>
      <c r="C260" s="86"/>
      <c r="E260" s="31"/>
      <c r="F260" s="58">
        <f t="shared" ref="F260" si="3">D260*E260</f>
        <v>0</v>
      </c>
    </row>
    <row r="261" spans="1:6" x14ac:dyDescent="0.2">
      <c r="A261" s="81" t="s">
        <v>267</v>
      </c>
      <c r="B261" s="88" t="s">
        <v>268</v>
      </c>
      <c r="C261" s="86"/>
      <c r="E261" s="31"/>
      <c r="F261" s="58">
        <f t="shared" si="2"/>
        <v>0</v>
      </c>
    </row>
    <row r="262" spans="1:6" ht="24" x14ac:dyDescent="0.2">
      <c r="A262" s="82" t="s">
        <v>269</v>
      </c>
      <c r="B262" s="83" t="s">
        <v>270</v>
      </c>
      <c r="C262" s="86"/>
      <c r="E262" s="31"/>
      <c r="F262" s="58">
        <f t="shared" si="2"/>
        <v>0</v>
      </c>
    </row>
    <row r="263" spans="1:6" x14ac:dyDescent="0.2">
      <c r="A263" s="82"/>
      <c r="B263" s="89" t="s">
        <v>271</v>
      </c>
      <c r="C263" s="86" t="s">
        <v>131</v>
      </c>
      <c r="D263" s="57">
        <v>1</v>
      </c>
      <c r="E263" s="29"/>
      <c r="F263" s="58">
        <f t="shared" si="2"/>
        <v>0</v>
      </c>
    </row>
    <row r="264" spans="1:6" x14ac:dyDescent="0.2">
      <c r="A264" s="82"/>
      <c r="B264" s="89" t="s">
        <v>272</v>
      </c>
      <c r="C264" s="86" t="s">
        <v>131</v>
      </c>
      <c r="D264" s="57">
        <v>2</v>
      </c>
      <c r="E264" s="29"/>
      <c r="F264" s="58">
        <f t="shared" si="2"/>
        <v>0</v>
      </c>
    </row>
    <row r="265" spans="1:6" x14ac:dyDescent="0.2">
      <c r="A265" s="82"/>
      <c r="B265" s="89" t="s">
        <v>273</v>
      </c>
      <c r="C265" s="57" t="s">
        <v>131</v>
      </c>
      <c r="D265" s="57">
        <v>1</v>
      </c>
      <c r="E265" s="29"/>
      <c r="F265" s="58">
        <f t="shared" si="2"/>
        <v>0</v>
      </c>
    </row>
    <row r="266" spans="1:6" ht="36" x14ac:dyDescent="0.2">
      <c r="A266" s="82" t="s">
        <v>274</v>
      </c>
      <c r="B266" s="83" t="s">
        <v>275</v>
      </c>
      <c r="C266" s="86"/>
      <c r="E266" s="31"/>
      <c r="F266" s="58">
        <f t="shared" si="2"/>
        <v>0</v>
      </c>
    </row>
    <row r="267" spans="1:6" x14ac:dyDescent="0.2">
      <c r="A267" s="82"/>
      <c r="B267" s="89" t="s">
        <v>271</v>
      </c>
      <c r="C267" s="86" t="s">
        <v>131</v>
      </c>
      <c r="D267" s="57">
        <v>1</v>
      </c>
      <c r="E267" s="29"/>
      <c r="F267" s="58">
        <f t="shared" si="2"/>
        <v>0</v>
      </c>
    </row>
    <row r="268" spans="1:6" x14ac:dyDescent="0.2">
      <c r="A268" s="82"/>
      <c r="B268" s="89" t="s">
        <v>272</v>
      </c>
      <c r="C268" s="86" t="s">
        <v>131</v>
      </c>
      <c r="D268" s="57">
        <v>2</v>
      </c>
      <c r="E268" s="29"/>
      <c r="F268" s="58">
        <f t="shared" si="2"/>
        <v>0</v>
      </c>
    </row>
    <row r="269" spans="1:6" x14ac:dyDescent="0.2">
      <c r="A269" s="82"/>
      <c r="B269" s="90" t="s">
        <v>273</v>
      </c>
      <c r="C269" s="78" t="s">
        <v>131</v>
      </c>
      <c r="D269" s="78">
        <v>1</v>
      </c>
      <c r="E269" s="30"/>
      <c r="F269" s="79">
        <f t="shared" si="2"/>
        <v>0</v>
      </c>
    </row>
    <row r="270" spans="1:6" x14ac:dyDescent="0.2">
      <c r="A270" s="82"/>
      <c r="B270" s="88" t="s">
        <v>276</v>
      </c>
      <c r="C270" s="86"/>
      <c r="E270" s="31"/>
      <c r="F270" s="80">
        <f>SUM(F260:F269)</f>
        <v>0</v>
      </c>
    </row>
    <row r="271" spans="1:6" x14ac:dyDescent="0.2">
      <c r="A271" s="82"/>
      <c r="B271" s="88"/>
      <c r="C271" s="86"/>
      <c r="E271" s="31"/>
    </row>
    <row r="272" spans="1:6" ht="24" x14ac:dyDescent="0.2">
      <c r="A272" s="70" t="s">
        <v>277</v>
      </c>
      <c r="B272" s="56" t="s">
        <v>1258</v>
      </c>
      <c r="E272" s="31"/>
      <c r="F272" s="58">
        <f t="shared" si="2"/>
        <v>0</v>
      </c>
    </row>
    <row r="273" spans="1:6" ht="60" x14ac:dyDescent="0.2">
      <c r="A273" s="55" t="s">
        <v>278</v>
      </c>
      <c r="B273" s="72" t="s">
        <v>1259</v>
      </c>
      <c r="C273" s="57" t="s">
        <v>48</v>
      </c>
      <c r="D273" s="57">
        <v>1</v>
      </c>
      <c r="E273" s="29"/>
      <c r="F273" s="58">
        <f t="shared" si="2"/>
        <v>0</v>
      </c>
    </row>
    <row r="274" spans="1:6" ht="24" x14ac:dyDescent="0.2">
      <c r="A274" s="55" t="s">
        <v>279</v>
      </c>
      <c r="B274" s="63" t="s">
        <v>1237</v>
      </c>
      <c r="C274" s="57" t="s">
        <v>48</v>
      </c>
      <c r="D274" s="57">
        <v>1</v>
      </c>
      <c r="E274" s="29"/>
      <c r="F274" s="58">
        <f t="shared" si="2"/>
        <v>0</v>
      </c>
    </row>
    <row r="275" spans="1:6" ht="24" x14ac:dyDescent="0.2">
      <c r="A275" s="55" t="s">
        <v>280</v>
      </c>
      <c r="B275" s="63" t="s">
        <v>1236</v>
      </c>
      <c r="C275" s="57" t="s">
        <v>48</v>
      </c>
      <c r="D275" s="57">
        <v>1</v>
      </c>
      <c r="E275" s="29"/>
      <c r="F275" s="58">
        <f t="shared" si="2"/>
        <v>0</v>
      </c>
    </row>
    <row r="276" spans="1:6" ht="36" x14ac:dyDescent="0.2">
      <c r="A276" s="55" t="s">
        <v>281</v>
      </c>
      <c r="B276" s="63" t="s">
        <v>1238</v>
      </c>
      <c r="C276" s="57" t="s">
        <v>48</v>
      </c>
      <c r="D276" s="57">
        <v>1</v>
      </c>
      <c r="E276" s="29"/>
      <c r="F276" s="58">
        <f t="shared" si="2"/>
        <v>0</v>
      </c>
    </row>
    <row r="277" spans="1:6" ht="36" x14ac:dyDescent="0.2">
      <c r="A277" s="55" t="s">
        <v>282</v>
      </c>
      <c r="B277" s="63" t="s">
        <v>283</v>
      </c>
      <c r="C277" s="57" t="s">
        <v>48</v>
      </c>
      <c r="D277" s="57">
        <v>1</v>
      </c>
      <c r="E277" s="29"/>
      <c r="F277" s="58">
        <f t="shared" si="2"/>
        <v>0</v>
      </c>
    </row>
    <row r="278" spans="1:6" ht="36" x14ac:dyDescent="0.2">
      <c r="A278" s="55" t="s">
        <v>284</v>
      </c>
      <c r="B278" s="63" t="s">
        <v>1239</v>
      </c>
      <c r="C278" s="57" t="s">
        <v>131</v>
      </c>
      <c r="D278" s="57">
        <v>1</v>
      </c>
      <c r="E278" s="29"/>
      <c r="F278" s="58">
        <f t="shared" si="2"/>
        <v>0</v>
      </c>
    </row>
    <row r="279" spans="1:6" ht="36" x14ac:dyDescent="0.2">
      <c r="A279" s="55" t="s">
        <v>285</v>
      </c>
      <c r="B279" s="63" t="s">
        <v>1240</v>
      </c>
      <c r="C279" s="57" t="s">
        <v>131</v>
      </c>
      <c r="D279" s="57">
        <v>1</v>
      </c>
      <c r="E279" s="29"/>
      <c r="F279" s="58">
        <f t="shared" si="2"/>
        <v>0</v>
      </c>
    </row>
    <row r="280" spans="1:6" ht="36" x14ac:dyDescent="0.2">
      <c r="A280" s="55" t="s">
        <v>286</v>
      </c>
      <c r="B280" s="63" t="s">
        <v>1250</v>
      </c>
      <c r="C280" s="57" t="s">
        <v>131</v>
      </c>
      <c r="D280" s="57">
        <v>2</v>
      </c>
      <c r="E280" s="29"/>
      <c r="F280" s="58">
        <f t="shared" si="2"/>
        <v>0</v>
      </c>
    </row>
    <row r="281" spans="1:6" ht="36" x14ac:dyDescent="0.2">
      <c r="A281" s="55" t="s">
        <v>287</v>
      </c>
      <c r="B281" s="63" t="s">
        <v>1251</v>
      </c>
      <c r="C281" s="57" t="s">
        <v>131</v>
      </c>
      <c r="D281" s="57">
        <v>1</v>
      </c>
      <c r="E281" s="29"/>
      <c r="F281" s="58">
        <f t="shared" si="2"/>
        <v>0</v>
      </c>
    </row>
    <row r="282" spans="1:6" ht="24" x14ac:dyDescent="0.2">
      <c r="A282" s="55" t="s">
        <v>288</v>
      </c>
      <c r="B282" s="63" t="s">
        <v>1252</v>
      </c>
      <c r="C282" s="57" t="s">
        <v>131</v>
      </c>
      <c r="D282" s="57">
        <v>8</v>
      </c>
      <c r="E282" s="29"/>
      <c r="F282" s="58">
        <f t="shared" si="2"/>
        <v>0</v>
      </c>
    </row>
    <row r="283" spans="1:6" ht="36" x14ac:dyDescent="0.2">
      <c r="A283" s="55" t="s">
        <v>289</v>
      </c>
      <c r="B283" s="63" t="s">
        <v>1253</v>
      </c>
      <c r="C283" s="57" t="s">
        <v>131</v>
      </c>
      <c r="D283" s="57">
        <v>5</v>
      </c>
      <c r="E283" s="29"/>
      <c r="F283" s="58">
        <f t="shared" si="2"/>
        <v>0</v>
      </c>
    </row>
    <row r="284" spans="1:6" ht="60" x14ac:dyDescent="0.2">
      <c r="A284" s="55" t="s">
        <v>290</v>
      </c>
      <c r="B284" s="63" t="s">
        <v>1242</v>
      </c>
      <c r="C284" s="57" t="s">
        <v>185</v>
      </c>
      <c r="D284" s="57">
        <v>30</v>
      </c>
      <c r="E284" s="29"/>
      <c r="F284" s="58">
        <f t="shared" si="2"/>
        <v>0</v>
      </c>
    </row>
    <row r="285" spans="1:6" ht="60" x14ac:dyDescent="0.2">
      <c r="A285" s="55" t="s">
        <v>290</v>
      </c>
      <c r="B285" s="63" t="s">
        <v>1241</v>
      </c>
      <c r="C285" s="57" t="s">
        <v>185</v>
      </c>
      <c r="D285" s="57">
        <v>6</v>
      </c>
      <c r="E285" s="29"/>
      <c r="F285" s="58">
        <f t="shared" si="2"/>
        <v>0</v>
      </c>
    </row>
    <row r="286" spans="1:6" ht="60" x14ac:dyDescent="0.2">
      <c r="A286" s="55" t="s">
        <v>291</v>
      </c>
      <c r="B286" s="60" t="s">
        <v>1243</v>
      </c>
      <c r="C286" s="57" t="s">
        <v>185</v>
      </c>
      <c r="D286" s="57">
        <v>3</v>
      </c>
      <c r="E286" s="29"/>
      <c r="F286" s="58">
        <f t="shared" si="2"/>
        <v>0</v>
      </c>
    </row>
    <row r="287" spans="1:6" ht="60" x14ac:dyDescent="0.2">
      <c r="A287" s="55" t="s">
        <v>292</v>
      </c>
      <c r="B287" s="63" t="s">
        <v>1244</v>
      </c>
      <c r="C287" s="57" t="s">
        <v>185</v>
      </c>
      <c r="D287" s="57">
        <v>24</v>
      </c>
      <c r="E287" s="29"/>
      <c r="F287" s="58">
        <f t="shared" si="2"/>
        <v>0</v>
      </c>
    </row>
    <row r="288" spans="1:6" ht="36" x14ac:dyDescent="0.2">
      <c r="A288" s="55" t="s">
        <v>293</v>
      </c>
      <c r="B288" s="63" t="s">
        <v>1245</v>
      </c>
      <c r="C288" s="57" t="s">
        <v>131</v>
      </c>
      <c r="D288" s="57">
        <v>9</v>
      </c>
      <c r="E288" s="29"/>
      <c r="F288" s="58">
        <f t="shared" si="2"/>
        <v>0</v>
      </c>
    </row>
    <row r="289" spans="1:6" ht="36" x14ac:dyDescent="0.2">
      <c r="A289" s="55" t="s">
        <v>294</v>
      </c>
      <c r="B289" s="63" t="s">
        <v>1246</v>
      </c>
      <c r="C289" s="57" t="s">
        <v>131</v>
      </c>
      <c r="D289" s="57">
        <v>2</v>
      </c>
      <c r="E289" s="29"/>
      <c r="F289" s="58">
        <f t="shared" si="2"/>
        <v>0</v>
      </c>
    </row>
    <row r="290" spans="1:6" ht="36" x14ac:dyDescent="0.2">
      <c r="A290" s="55" t="s">
        <v>295</v>
      </c>
      <c r="B290" s="63" t="s">
        <v>1247</v>
      </c>
      <c r="C290" s="57" t="s">
        <v>131</v>
      </c>
      <c r="D290" s="57">
        <v>2</v>
      </c>
      <c r="E290" s="29"/>
      <c r="F290" s="58">
        <f t="shared" si="2"/>
        <v>0</v>
      </c>
    </row>
    <row r="291" spans="1:6" ht="36" x14ac:dyDescent="0.2">
      <c r="A291" s="55" t="s">
        <v>296</v>
      </c>
      <c r="B291" s="63" t="s">
        <v>1248</v>
      </c>
      <c r="C291" s="57" t="s">
        <v>131</v>
      </c>
      <c r="D291" s="57">
        <v>20</v>
      </c>
      <c r="E291" s="29"/>
      <c r="F291" s="58">
        <f t="shared" si="2"/>
        <v>0</v>
      </c>
    </row>
    <row r="292" spans="1:6" x14ac:dyDescent="0.2">
      <c r="A292" s="55" t="s">
        <v>297</v>
      </c>
      <c r="B292" s="63" t="s">
        <v>298</v>
      </c>
      <c r="C292" s="57" t="s">
        <v>48</v>
      </c>
      <c r="D292" s="57">
        <v>1</v>
      </c>
      <c r="E292" s="29"/>
      <c r="F292" s="58">
        <f t="shared" si="2"/>
        <v>0</v>
      </c>
    </row>
    <row r="293" spans="1:6" x14ac:dyDescent="0.2">
      <c r="A293" s="55" t="s">
        <v>299</v>
      </c>
      <c r="B293" s="63" t="s">
        <v>300</v>
      </c>
      <c r="C293" s="57" t="s">
        <v>48</v>
      </c>
      <c r="D293" s="57">
        <v>1</v>
      </c>
      <c r="E293" s="29"/>
      <c r="F293" s="58">
        <f t="shared" si="2"/>
        <v>0</v>
      </c>
    </row>
    <row r="294" spans="1:6" x14ac:dyDescent="0.2">
      <c r="A294" s="55" t="s">
        <v>301</v>
      </c>
      <c r="B294" s="63" t="s">
        <v>302</v>
      </c>
      <c r="C294" s="57" t="s">
        <v>48</v>
      </c>
      <c r="D294" s="57">
        <v>1</v>
      </c>
      <c r="E294" s="29"/>
      <c r="F294" s="58">
        <f t="shared" si="2"/>
        <v>0</v>
      </c>
    </row>
    <row r="295" spans="1:6" x14ac:dyDescent="0.2">
      <c r="A295" s="55" t="s">
        <v>303</v>
      </c>
      <c r="B295" s="63" t="s">
        <v>304</v>
      </c>
      <c r="C295" s="57" t="s">
        <v>48</v>
      </c>
      <c r="D295" s="57">
        <v>1</v>
      </c>
      <c r="E295" s="29"/>
      <c r="F295" s="58">
        <f t="shared" si="2"/>
        <v>0</v>
      </c>
    </row>
    <row r="296" spans="1:6" x14ac:dyDescent="0.2">
      <c r="A296" s="55" t="s">
        <v>305</v>
      </c>
      <c r="B296" s="63" t="s">
        <v>306</v>
      </c>
      <c r="C296" s="57" t="s">
        <v>131</v>
      </c>
      <c r="D296" s="57">
        <v>1</v>
      </c>
      <c r="E296" s="29"/>
      <c r="F296" s="58">
        <f t="shared" si="2"/>
        <v>0</v>
      </c>
    </row>
    <row r="297" spans="1:6" x14ac:dyDescent="0.2">
      <c r="A297" s="55" t="s">
        <v>307</v>
      </c>
      <c r="B297" s="63" t="s">
        <v>308</v>
      </c>
      <c r="C297" s="57" t="s">
        <v>48</v>
      </c>
      <c r="D297" s="57">
        <v>1</v>
      </c>
      <c r="E297" s="29"/>
      <c r="F297" s="58">
        <f t="shared" si="2"/>
        <v>0</v>
      </c>
    </row>
    <row r="298" spans="1:6" x14ac:dyDescent="0.2">
      <c r="A298" s="55" t="s">
        <v>309</v>
      </c>
      <c r="B298" s="63" t="s">
        <v>1254</v>
      </c>
      <c r="C298" s="57" t="s">
        <v>48</v>
      </c>
      <c r="D298" s="57">
        <v>1</v>
      </c>
      <c r="E298" s="29"/>
      <c r="F298" s="58">
        <f t="shared" si="2"/>
        <v>0</v>
      </c>
    </row>
    <row r="299" spans="1:6" ht="24" x14ac:dyDescent="0.2">
      <c r="A299" s="55" t="s">
        <v>310</v>
      </c>
      <c r="B299" s="63" t="s">
        <v>311</v>
      </c>
      <c r="C299" s="57" t="s">
        <v>48</v>
      </c>
      <c r="D299" s="57">
        <v>1</v>
      </c>
      <c r="E299" s="29"/>
      <c r="F299" s="58">
        <f t="shared" si="2"/>
        <v>0</v>
      </c>
    </row>
    <row r="300" spans="1:6" x14ac:dyDescent="0.2">
      <c r="A300" s="55" t="s">
        <v>312</v>
      </c>
      <c r="B300" s="63" t="s">
        <v>313</v>
      </c>
      <c r="C300" s="57" t="s">
        <v>48</v>
      </c>
      <c r="D300" s="57">
        <v>1</v>
      </c>
      <c r="E300" s="29"/>
      <c r="F300" s="58">
        <f t="shared" si="2"/>
        <v>0</v>
      </c>
    </row>
    <row r="301" spans="1:6" x14ac:dyDescent="0.2">
      <c r="A301" s="55" t="s">
        <v>314</v>
      </c>
      <c r="B301" s="77" t="s">
        <v>315</v>
      </c>
      <c r="C301" s="78" t="s">
        <v>48</v>
      </c>
      <c r="D301" s="78">
        <v>1</v>
      </c>
      <c r="E301" s="30"/>
      <c r="F301" s="79">
        <f t="shared" ref="F301" si="4">D301*E301</f>
        <v>0</v>
      </c>
    </row>
    <row r="302" spans="1:6" x14ac:dyDescent="0.2">
      <c r="A302" s="55"/>
      <c r="B302" s="56" t="s">
        <v>1260</v>
      </c>
      <c r="D302" s="55"/>
      <c r="E302" s="74"/>
      <c r="F302" s="80">
        <f>SUM(F272:F301)</f>
        <v>0</v>
      </c>
    </row>
    <row r="305" spans="1:6" x14ac:dyDescent="0.2">
      <c r="A305" s="70" t="s">
        <v>17</v>
      </c>
      <c r="B305" s="56" t="s">
        <v>93</v>
      </c>
      <c r="C305" s="55"/>
      <c r="D305" s="55"/>
      <c r="E305" s="55"/>
      <c r="F305" s="80">
        <f>F107</f>
        <v>0</v>
      </c>
    </row>
    <row r="306" spans="1:6" x14ac:dyDescent="0.2">
      <c r="A306" s="87"/>
      <c r="F306" s="80">
        <f>F108</f>
        <v>0</v>
      </c>
    </row>
    <row r="307" spans="1:6" x14ac:dyDescent="0.2">
      <c r="A307" s="81" t="s">
        <v>25</v>
      </c>
      <c r="B307" s="56" t="s">
        <v>158</v>
      </c>
      <c r="E307" s="74"/>
      <c r="F307" s="80">
        <f>F182</f>
        <v>0</v>
      </c>
    </row>
    <row r="308" spans="1:6" x14ac:dyDescent="0.2">
      <c r="A308" s="87"/>
      <c r="F308" s="80">
        <f>F183</f>
        <v>0</v>
      </c>
    </row>
    <row r="309" spans="1:6" x14ac:dyDescent="0.2">
      <c r="A309" s="81" t="s">
        <v>44</v>
      </c>
      <c r="B309" s="56" t="s">
        <v>1335</v>
      </c>
      <c r="C309" s="55"/>
      <c r="D309" s="55"/>
      <c r="E309" s="74"/>
      <c r="F309" s="80">
        <f>F198</f>
        <v>0</v>
      </c>
    </row>
    <row r="310" spans="1:6" x14ac:dyDescent="0.2">
      <c r="A310" s="81"/>
      <c r="B310" s="56"/>
      <c r="C310" s="55"/>
      <c r="D310" s="55"/>
      <c r="E310" s="74"/>
      <c r="F310" s="80">
        <f t="shared" ref="F310" si="5">F199</f>
        <v>0</v>
      </c>
    </row>
    <row r="311" spans="1:6" x14ac:dyDescent="0.2">
      <c r="A311" s="81" t="s">
        <v>50</v>
      </c>
      <c r="B311" s="56" t="s">
        <v>210</v>
      </c>
      <c r="C311" s="86"/>
      <c r="D311" s="86"/>
      <c r="E311" s="74"/>
      <c r="F311" s="80">
        <f>F207</f>
        <v>0</v>
      </c>
    </row>
    <row r="312" spans="1:6" x14ac:dyDescent="0.2">
      <c r="A312" s="87"/>
      <c r="F312" s="80">
        <f>F199</f>
        <v>0</v>
      </c>
    </row>
    <row r="313" spans="1:6" x14ac:dyDescent="0.2">
      <c r="A313" s="87" t="s">
        <v>58</v>
      </c>
      <c r="B313" s="91" t="s">
        <v>220</v>
      </c>
      <c r="E313" s="74"/>
      <c r="F313" s="80">
        <f>F258</f>
        <v>0</v>
      </c>
    </row>
    <row r="314" spans="1:6" x14ac:dyDescent="0.2">
      <c r="A314" s="87"/>
      <c r="F314" s="80">
        <f>F259</f>
        <v>0</v>
      </c>
    </row>
    <row r="315" spans="1:6" x14ac:dyDescent="0.2">
      <c r="A315" s="81" t="s">
        <v>265</v>
      </c>
      <c r="B315" s="88" t="s">
        <v>268</v>
      </c>
      <c r="C315" s="86"/>
      <c r="D315" s="86"/>
      <c r="E315" s="74"/>
      <c r="F315" s="80">
        <f>F270</f>
        <v>0</v>
      </c>
    </row>
    <row r="316" spans="1:6" x14ac:dyDescent="0.2">
      <c r="A316" s="87"/>
      <c r="F316" s="80">
        <f>F271</f>
        <v>0</v>
      </c>
    </row>
    <row r="317" spans="1:6" x14ac:dyDescent="0.2">
      <c r="A317" s="70" t="s">
        <v>277</v>
      </c>
      <c r="B317" s="61" t="s">
        <v>1249</v>
      </c>
      <c r="E317" s="74"/>
      <c r="F317" s="80">
        <f>F302</f>
        <v>0</v>
      </c>
    </row>
    <row r="318" spans="1:6" x14ac:dyDescent="0.2">
      <c r="B318" s="92"/>
      <c r="C318" s="93"/>
      <c r="D318" s="93"/>
      <c r="E318" s="93"/>
      <c r="F318" s="94"/>
    </row>
    <row r="320" spans="1:6" ht="15" x14ac:dyDescent="0.25">
      <c r="A320" s="95"/>
      <c r="B320" s="96" t="s">
        <v>316</v>
      </c>
      <c r="C320" s="95"/>
      <c r="D320" s="95"/>
      <c r="E320" s="95"/>
      <c r="F320" s="97">
        <f>SUM(F305:F319)</f>
        <v>0</v>
      </c>
    </row>
  </sheetData>
  <sheetProtection algorithmName="SHA-512" hashValue="jbsvwKa26kUYUWP334xcKq2F0YPQRWHae7ybsEY3VUnKhozbeeFYKbifjE/slv7KgeaxHTMqK1vuzNR4pcWq2Q==" saltValue="tB3RfqylrWIrTG+UZtpovQ==" spinCount="100000" sheet="1" objects="1" scenarios="1"/>
  <phoneticPr fontId="4" type="noConversion"/>
  <pageMargins left="0.70866141732283472" right="0.70866141732283472" top="0.74803149606299213" bottom="0.74803149606299213" header="0.31496062992125984" footer="0.31496062992125984"/>
  <pageSetup paperSize="9" scale="19" orientation="portrait" r:id="rId1"/>
  <rowBreaks count="9" manualBreakCount="9">
    <brk id="28" max="10" man="1"/>
    <brk id="108" max="10" man="1"/>
    <brk id="156" max="10" man="1"/>
    <brk id="163" max="10" man="1"/>
    <brk id="184" max="10" man="1"/>
    <brk id="199" max="10" man="1"/>
    <brk id="221" max="10" man="1"/>
    <brk id="246" max="10" man="1"/>
    <brk id="26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9" r:id="rId4" name="Check Box 13">
              <controlPr defaultSize="0" autoFill="0" autoLine="0" autoPict="0">
                <anchor moveWithCells="1">
                  <from>
                    <xdr:col>0</xdr:col>
                    <xdr:colOff>161925</xdr:colOff>
                    <xdr:row>128</xdr:row>
                    <xdr:rowOff>161925</xdr:rowOff>
                  </from>
                  <to>
                    <xdr:col>0</xdr:col>
                    <xdr:colOff>371475</xdr:colOff>
                    <xdr:row>130</xdr:row>
                    <xdr:rowOff>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0</xdr:col>
                    <xdr:colOff>152400</xdr:colOff>
                    <xdr:row>138</xdr:row>
                    <xdr:rowOff>180975</xdr:rowOff>
                  </from>
                  <to>
                    <xdr:col>0</xdr:col>
                    <xdr:colOff>361950</xdr:colOff>
                    <xdr:row>140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5FD3-856F-4EBC-B9C1-43F355A94053}">
  <sheetPr>
    <tabColor rgb="FF00B050"/>
  </sheetPr>
  <dimension ref="A1:F820"/>
  <sheetViews>
    <sheetView showZeros="0" tabSelected="1" view="pageBreakPreview" zoomScale="85" zoomScaleNormal="100" zoomScaleSheetLayoutView="85" workbookViewId="0">
      <pane ySplit="1" topLeftCell="A782" activePane="bottomLeft" state="frozen"/>
      <selection activeCell="F1" sqref="F1:F1048576"/>
      <selection pane="bottomLeft" activeCell="F817" sqref="F817"/>
    </sheetView>
  </sheetViews>
  <sheetFormatPr defaultColWidth="162" defaultRowHeight="14.25" x14ac:dyDescent="0.2"/>
  <cols>
    <col min="1" max="1" width="7.25" style="166" bestFit="1" customWidth="1"/>
    <col min="2" max="2" width="120" style="174" customWidth="1"/>
    <col min="3" max="3" width="10.875" style="165" customWidth="1"/>
    <col min="4" max="4" width="8.75" style="166" customWidth="1"/>
    <col min="5" max="5" width="19.375" style="175" customWidth="1"/>
    <col min="6" max="6" width="32.75" style="175" customWidth="1"/>
    <col min="7" max="16384" width="162" style="169"/>
  </cols>
  <sheetData>
    <row r="1" spans="1:6" ht="25.5" x14ac:dyDescent="0.2">
      <c r="A1" s="243" t="s">
        <v>11</v>
      </c>
      <c r="B1" s="244" t="s">
        <v>12</v>
      </c>
      <c r="C1" s="244" t="s">
        <v>13</v>
      </c>
      <c r="D1" s="243" t="s">
        <v>14</v>
      </c>
      <c r="E1" s="245" t="s">
        <v>15</v>
      </c>
      <c r="F1" s="246" t="s">
        <v>16</v>
      </c>
    </row>
    <row r="2" spans="1:6" x14ac:dyDescent="0.2">
      <c r="A2" s="172"/>
      <c r="B2" s="178"/>
      <c r="C2" s="171"/>
      <c r="D2" s="172"/>
      <c r="E2" s="247"/>
      <c r="F2" s="247"/>
    </row>
    <row r="3" spans="1:6" x14ac:dyDescent="0.2">
      <c r="A3" s="172"/>
      <c r="B3" s="248" t="s">
        <v>317</v>
      </c>
      <c r="C3" s="171"/>
      <c r="D3" s="172"/>
      <c r="E3" s="247"/>
      <c r="F3" s="247"/>
    </row>
    <row r="4" spans="1:6" x14ac:dyDescent="0.2">
      <c r="A4" s="172"/>
      <c r="B4" s="248"/>
      <c r="C4" s="171"/>
      <c r="D4" s="172"/>
      <c r="E4" s="247"/>
      <c r="F4" s="247"/>
    </row>
    <row r="5" spans="1:6" ht="24" x14ac:dyDescent="0.2">
      <c r="A5" s="182"/>
      <c r="B5" s="174" t="s">
        <v>318</v>
      </c>
      <c r="C5" s="181"/>
      <c r="D5" s="182"/>
      <c r="E5" s="167"/>
      <c r="F5" s="167"/>
    </row>
    <row r="6" spans="1:6" x14ac:dyDescent="0.2">
      <c r="A6" s="182"/>
      <c r="B6" s="174" t="s">
        <v>319</v>
      </c>
      <c r="C6" s="181"/>
      <c r="E6" s="167"/>
      <c r="F6" s="167"/>
    </row>
    <row r="7" spans="1:6" x14ac:dyDescent="0.2">
      <c r="A7" s="182"/>
      <c r="B7" s="174" t="s">
        <v>1297</v>
      </c>
      <c r="C7" s="181"/>
      <c r="D7" s="182"/>
      <c r="E7" s="167"/>
      <c r="F7" s="167"/>
    </row>
    <row r="8" spans="1:6" x14ac:dyDescent="0.2">
      <c r="A8" s="172"/>
      <c r="B8" s="164" t="s">
        <v>320</v>
      </c>
      <c r="C8" s="171"/>
      <c r="D8" s="172"/>
      <c r="E8" s="247"/>
      <c r="F8" s="247"/>
    </row>
    <row r="9" spans="1:6" x14ac:dyDescent="0.2">
      <c r="A9" s="182"/>
      <c r="B9" s="174" t="s">
        <v>321</v>
      </c>
      <c r="C9" s="181"/>
      <c r="D9" s="182"/>
      <c r="E9" s="167"/>
      <c r="F9" s="167"/>
    </row>
    <row r="10" spans="1:6" x14ac:dyDescent="0.2">
      <c r="A10" s="182"/>
      <c r="C10" s="181"/>
      <c r="D10" s="182"/>
      <c r="E10" s="167"/>
      <c r="F10" s="167"/>
    </row>
    <row r="11" spans="1:6" ht="48" x14ac:dyDescent="0.2">
      <c r="A11" s="182"/>
      <c r="B11" s="174" t="s">
        <v>322</v>
      </c>
      <c r="C11" s="181"/>
      <c r="D11" s="182"/>
      <c r="E11" s="167"/>
      <c r="F11" s="167"/>
    </row>
    <row r="12" spans="1:6" x14ac:dyDescent="0.2">
      <c r="A12" s="182"/>
      <c r="B12" s="174" t="s">
        <v>323</v>
      </c>
      <c r="C12" s="181"/>
      <c r="D12" s="182"/>
      <c r="E12" s="167"/>
      <c r="F12" s="167"/>
    </row>
    <row r="13" spans="1:6" x14ac:dyDescent="0.2">
      <c r="A13" s="182"/>
      <c r="B13" s="174" t="s">
        <v>1137</v>
      </c>
      <c r="C13" s="181"/>
      <c r="D13" s="182"/>
      <c r="E13" s="167"/>
      <c r="F13" s="167"/>
    </row>
    <row r="14" spans="1:6" x14ac:dyDescent="0.2">
      <c r="A14" s="249"/>
      <c r="B14" s="250" t="s">
        <v>1329</v>
      </c>
      <c r="C14" s="251"/>
      <c r="D14" s="249"/>
      <c r="E14" s="167"/>
      <c r="F14" s="252"/>
    </row>
    <row r="15" spans="1:6" ht="48" x14ac:dyDescent="0.2">
      <c r="A15" s="249"/>
      <c r="B15" s="253" t="s">
        <v>1331</v>
      </c>
      <c r="C15" s="251"/>
      <c r="D15" s="249"/>
      <c r="E15" s="167"/>
      <c r="F15" s="252"/>
    </row>
    <row r="16" spans="1:6" x14ac:dyDescent="0.2">
      <c r="A16" s="182"/>
      <c r="C16" s="181"/>
      <c r="D16" s="182"/>
      <c r="E16" s="167"/>
      <c r="F16" s="167"/>
    </row>
    <row r="17" spans="1:6" x14ac:dyDescent="0.2">
      <c r="A17" s="172"/>
      <c r="B17" s="254"/>
      <c r="C17" s="182"/>
      <c r="D17" s="182"/>
      <c r="E17" s="167"/>
      <c r="F17" s="167"/>
    </row>
    <row r="18" spans="1:6" ht="24" x14ac:dyDescent="0.2">
      <c r="A18" s="163" t="s">
        <v>17</v>
      </c>
      <c r="B18" s="164" t="s">
        <v>324</v>
      </c>
      <c r="C18" s="177"/>
      <c r="D18" s="163"/>
      <c r="E18" s="167"/>
      <c r="F18" s="173"/>
    </row>
    <row r="19" spans="1:6" ht="24.75" thickBot="1" x14ac:dyDescent="0.25">
      <c r="A19" s="183" t="s">
        <v>19</v>
      </c>
      <c r="B19" s="193" t="s">
        <v>325</v>
      </c>
      <c r="C19" s="185" t="s">
        <v>185</v>
      </c>
      <c r="D19" s="183">
        <v>65</v>
      </c>
      <c r="E19" s="42"/>
      <c r="F19" s="186">
        <f>D19*E19</f>
        <v>0</v>
      </c>
    </row>
    <row r="20" spans="1:6" ht="24" x14ac:dyDescent="0.2">
      <c r="A20" s="163"/>
      <c r="B20" s="164" t="s">
        <v>326</v>
      </c>
      <c r="C20" s="177"/>
      <c r="D20" s="163"/>
      <c r="E20" s="167"/>
      <c r="F20" s="173">
        <f>SUM(F18:F19)</f>
        <v>0</v>
      </c>
    </row>
    <row r="21" spans="1:6" x14ac:dyDescent="0.2">
      <c r="A21" s="163"/>
      <c r="B21" s="164"/>
      <c r="C21" s="177"/>
      <c r="D21" s="163"/>
      <c r="E21" s="167"/>
      <c r="F21" s="173"/>
    </row>
    <row r="22" spans="1:6" x14ac:dyDescent="0.2">
      <c r="A22" s="163" t="s">
        <v>25</v>
      </c>
      <c r="B22" s="178" t="s">
        <v>327</v>
      </c>
      <c r="C22" s="177"/>
      <c r="D22" s="163"/>
      <c r="E22" s="167"/>
      <c r="F22" s="173"/>
    </row>
    <row r="23" spans="1:6" x14ac:dyDescent="0.2">
      <c r="A23" s="166" t="s">
        <v>27</v>
      </c>
      <c r="B23" s="192" t="s">
        <v>328</v>
      </c>
      <c r="C23" s="181" t="s">
        <v>48</v>
      </c>
      <c r="D23" s="182">
        <v>2</v>
      </c>
      <c r="E23" s="43"/>
      <c r="F23" s="175">
        <f>D23*E23</f>
        <v>0</v>
      </c>
    </row>
    <row r="24" spans="1:6" ht="48" x14ac:dyDescent="0.2">
      <c r="B24" s="239" t="s">
        <v>329</v>
      </c>
      <c r="C24" s="181"/>
      <c r="D24" s="182"/>
      <c r="E24" s="167"/>
    </row>
    <row r="25" spans="1:6" x14ac:dyDescent="0.2">
      <c r="A25" s="182"/>
      <c r="B25" s="174" t="s">
        <v>330</v>
      </c>
      <c r="E25" s="167"/>
      <c r="F25" s="175">
        <f t="shared" ref="F25:F89" si="0">D25*E25</f>
        <v>0</v>
      </c>
    </row>
    <row r="26" spans="1:6" x14ac:dyDescent="0.2">
      <c r="A26" s="182"/>
      <c r="B26" s="239" t="s">
        <v>331</v>
      </c>
      <c r="E26" s="167"/>
      <c r="F26" s="175">
        <f t="shared" si="0"/>
        <v>0</v>
      </c>
    </row>
    <row r="27" spans="1:6" ht="24" x14ac:dyDescent="0.2">
      <c r="A27" s="182"/>
      <c r="B27" s="239" t="s">
        <v>332</v>
      </c>
      <c r="E27" s="167"/>
      <c r="F27" s="175">
        <f t="shared" si="0"/>
        <v>0</v>
      </c>
    </row>
    <row r="28" spans="1:6" x14ac:dyDescent="0.2">
      <c r="A28" s="182"/>
      <c r="B28" s="239" t="s">
        <v>333</v>
      </c>
      <c r="E28" s="167"/>
      <c r="F28" s="175">
        <f t="shared" si="0"/>
        <v>0</v>
      </c>
    </row>
    <row r="29" spans="1:6" x14ac:dyDescent="0.2">
      <c r="A29" s="182"/>
      <c r="B29" s="174" t="s">
        <v>334</v>
      </c>
      <c r="E29" s="167"/>
      <c r="F29" s="175">
        <f t="shared" si="0"/>
        <v>0</v>
      </c>
    </row>
    <row r="30" spans="1:6" x14ac:dyDescent="0.2">
      <c r="A30" s="182"/>
      <c r="B30" s="174" t="s">
        <v>335</v>
      </c>
      <c r="E30" s="167"/>
      <c r="F30" s="175">
        <f t="shared" si="0"/>
        <v>0</v>
      </c>
    </row>
    <row r="31" spans="1:6" x14ac:dyDescent="0.2">
      <c r="A31" s="182"/>
      <c r="B31" s="239" t="s">
        <v>1138</v>
      </c>
      <c r="E31" s="167"/>
      <c r="F31" s="175">
        <f t="shared" si="0"/>
        <v>0</v>
      </c>
    </row>
    <row r="32" spans="1:6" x14ac:dyDescent="0.2">
      <c r="A32" s="182"/>
      <c r="B32" s="174" t="s">
        <v>336</v>
      </c>
      <c r="E32" s="167"/>
      <c r="F32" s="175">
        <f t="shared" si="0"/>
        <v>0</v>
      </c>
    </row>
    <row r="33" spans="1:6" x14ac:dyDescent="0.2">
      <c r="A33" s="182"/>
      <c r="B33" s="174" t="s">
        <v>337</v>
      </c>
      <c r="E33" s="167"/>
      <c r="F33" s="175">
        <f t="shared" si="0"/>
        <v>0</v>
      </c>
    </row>
    <row r="34" spans="1:6" x14ac:dyDescent="0.2">
      <c r="A34" s="182"/>
      <c r="B34" s="174" t="s">
        <v>338</v>
      </c>
      <c r="E34" s="167"/>
      <c r="F34" s="175">
        <f t="shared" si="0"/>
        <v>0</v>
      </c>
    </row>
    <row r="35" spans="1:6" x14ac:dyDescent="0.2">
      <c r="A35" s="182"/>
      <c r="B35" s="174" t="s">
        <v>339</v>
      </c>
      <c r="E35" s="167"/>
      <c r="F35" s="175">
        <f t="shared" si="0"/>
        <v>0</v>
      </c>
    </row>
    <row r="36" spans="1:6" x14ac:dyDescent="0.2">
      <c r="A36" s="182"/>
      <c r="B36" s="174" t="s">
        <v>340</v>
      </c>
      <c r="E36" s="167"/>
      <c r="F36" s="175">
        <f t="shared" si="0"/>
        <v>0</v>
      </c>
    </row>
    <row r="37" spans="1:6" x14ac:dyDescent="0.2">
      <c r="A37" s="182"/>
      <c r="B37" s="174" t="s">
        <v>341</v>
      </c>
      <c r="E37" s="167"/>
      <c r="F37" s="175">
        <f t="shared" si="0"/>
        <v>0</v>
      </c>
    </row>
    <row r="38" spans="1:6" x14ac:dyDescent="0.2">
      <c r="A38" s="182"/>
      <c r="B38" s="174" t="s">
        <v>342</v>
      </c>
      <c r="E38" s="167"/>
      <c r="F38" s="175">
        <f t="shared" si="0"/>
        <v>0</v>
      </c>
    </row>
    <row r="39" spans="1:6" ht="24" x14ac:dyDescent="0.2">
      <c r="A39" s="182"/>
      <c r="B39" s="192" t="s">
        <v>1283</v>
      </c>
      <c r="E39" s="167"/>
      <c r="F39" s="175">
        <f t="shared" si="0"/>
        <v>0</v>
      </c>
    </row>
    <row r="40" spans="1:6" x14ac:dyDescent="0.2">
      <c r="A40" s="182"/>
      <c r="B40" s="174" t="s">
        <v>343</v>
      </c>
      <c r="E40" s="167"/>
      <c r="F40" s="175">
        <f t="shared" si="0"/>
        <v>0</v>
      </c>
    </row>
    <row r="41" spans="1:6" x14ac:dyDescent="0.2">
      <c r="A41" s="182"/>
      <c r="B41" s="174" t="s">
        <v>344</v>
      </c>
      <c r="E41" s="167"/>
      <c r="F41" s="175">
        <f t="shared" si="0"/>
        <v>0</v>
      </c>
    </row>
    <row r="42" spans="1:6" x14ac:dyDescent="0.2">
      <c r="A42" s="182"/>
      <c r="B42" s="174" t="s">
        <v>345</v>
      </c>
      <c r="E42" s="167"/>
      <c r="F42" s="175">
        <f t="shared" si="0"/>
        <v>0</v>
      </c>
    </row>
    <row r="43" spans="1:6" x14ac:dyDescent="0.2">
      <c r="A43" s="182"/>
      <c r="B43" s="174" t="s">
        <v>346</v>
      </c>
      <c r="E43" s="167"/>
      <c r="F43" s="175">
        <f t="shared" si="0"/>
        <v>0</v>
      </c>
    </row>
    <row r="44" spans="1:6" x14ac:dyDescent="0.2">
      <c r="A44" s="182"/>
      <c r="B44" s="174" t="s">
        <v>347</v>
      </c>
      <c r="E44" s="167"/>
      <c r="F44" s="175">
        <f t="shared" si="0"/>
        <v>0</v>
      </c>
    </row>
    <row r="45" spans="1:6" x14ac:dyDescent="0.2">
      <c r="A45" s="182"/>
      <c r="B45" s="174" t="s">
        <v>348</v>
      </c>
      <c r="E45" s="167"/>
      <c r="F45" s="175">
        <f t="shared" si="0"/>
        <v>0</v>
      </c>
    </row>
    <row r="46" spans="1:6" x14ac:dyDescent="0.2">
      <c r="A46" s="182"/>
      <c r="B46" s="174" t="s">
        <v>349</v>
      </c>
      <c r="E46" s="167"/>
      <c r="F46" s="175">
        <f t="shared" si="0"/>
        <v>0</v>
      </c>
    </row>
    <row r="47" spans="1:6" x14ac:dyDescent="0.2">
      <c r="A47" s="182"/>
      <c r="B47" s="174" t="s">
        <v>350</v>
      </c>
      <c r="E47" s="167"/>
      <c r="F47" s="175">
        <f t="shared" si="0"/>
        <v>0</v>
      </c>
    </row>
    <row r="48" spans="1:6" x14ac:dyDescent="0.2">
      <c r="A48" s="182"/>
      <c r="B48" s="174" t="s">
        <v>351</v>
      </c>
      <c r="E48" s="167"/>
      <c r="F48" s="175">
        <f t="shared" si="0"/>
        <v>0</v>
      </c>
    </row>
    <row r="49" spans="1:6" x14ac:dyDescent="0.2">
      <c r="A49" s="182"/>
      <c r="B49" s="174" t="s">
        <v>352</v>
      </c>
      <c r="E49" s="167"/>
      <c r="F49" s="175">
        <f t="shared" si="0"/>
        <v>0</v>
      </c>
    </row>
    <row r="50" spans="1:6" x14ac:dyDescent="0.2">
      <c r="A50" s="182"/>
      <c r="B50" s="174" t="s">
        <v>353</v>
      </c>
      <c r="E50" s="167"/>
      <c r="F50" s="175">
        <f t="shared" si="0"/>
        <v>0</v>
      </c>
    </row>
    <row r="51" spans="1:6" x14ac:dyDescent="0.2">
      <c r="A51" s="182"/>
      <c r="B51" s="174" t="s">
        <v>354</v>
      </c>
      <c r="E51" s="167"/>
      <c r="F51" s="175">
        <f t="shared" si="0"/>
        <v>0</v>
      </c>
    </row>
    <row r="52" spans="1:6" x14ac:dyDescent="0.2">
      <c r="A52" s="182"/>
      <c r="B52" s="174" t="s">
        <v>355</v>
      </c>
      <c r="E52" s="167"/>
      <c r="F52" s="175">
        <f t="shared" si="0"/>
        <v>0</v>
      </c>
    </row>
    <row r="53" spans="1:6" x14ac:dyDescent="0.2">
      <c r="A53" s="182"/>
      <c r="B53" s="174" t="s">
        <v>356</v>
      </c>
      <c r="E53" s="167"/>
      <c r="F53" s="175">
        <f t="shared" si="0"/>
        <v>0</v>
      </c>
    </row>
    <row r="54" spans="1:6" x14ac:dyDescent="0.2">
      <c r="A54" s="182"/>
      <c r="B54" s="174" t="s">
        <v>357</v>
      </c>
      <c r="E54" s="167"/>
      <c r="F54" s="175">
        <f t="shared" si="0"/>
        <v>0</v>
      </c>
    </row>
    <row r="55" spans="1:6" x14ac:dyDescent="0.2">
      <c r="A55" s="182"/>
      <c r="B55" s="174" t="s">
        <v>358</v>
      </c>
      <c r="E55" s="167"/>
      <c r="F55" s="175">
        <f t="shared" si="0"/>
        <v>0</v>
      </c>
    </row>
    <row r="56" spans="1:6" x14ac:dyDescent="0.2">
      <c r="A56" s="182"/>
      <c r="B56" s="174" t="s">
        <v>359</v>
      </c>
      <c r="E56" s="167"/>
      <c r="F56" s="175">
        <f t="shared" si="0"/>
        <v>0</v>
      </c>
    </row>
    <row r="57" spans="1:6" x14ac:dyDescent="0.2">
      <c r="A57" s="182"/>
      <c r="B57" s="174" t="s">
        <v>360</v>
      </c>
      <c r="E57" s="167"/>
      <c r="F57" s="175">
        <f t="shared" si="0"/>
        <v>0</v>
      </c>
    </row>
    <row r="58" spans="1:6" x14ac:dyDescent="0.2">
      <c r="A58" s="182"/>
      <c r="B58" s="174" t="s">
        <v>361</v>
      </c>
      <c r="E58" s="167"/>
      <c r="F58" s="175">
        <f t="shared" si="0"/>
        <v>0</v>
      </c>
    </row>
    <row r="59" spans="1:6" x14ac:dyDescent="0.2">
      <c r="A59" s="182"/>
      <c r="B59" s="174" t="s">
        <v>362</v>
      </c>
      <c r="E59" s="167"/>
      <c r="F59" s="175">
        <f t="shared" si="0"/>
        <v>0</v>
      </c>
    </row>
    <row r="60" spans="1:6" x14ac:dyDescent="0.2">
      <c r="A60" s="182"/>
      <c r="B60" s="239" t="s">
        <v>363</v>
      </c>
      <c r="E60" s="167"/>
      <c r="F60" s="175">
        <f t="shared" si="0"/>
        <v>0</v>
      </c>
    </row>
    <row r="61" spans="1:6" x14ac:dyDescent="0.2">
      <c r="A61" s="182"/>
      <c r="B61" s="174" t="s">
        <v>364</v>
      </c>
      <c r="E61" s="167"/>
      <c r="F61" s="175">
        <f t="shared" si="0"/>
        <v>0</v>
      </c>
    </row>
    <row r="62" spans="1:6" x14ac:dyDescent="0.2">
      <c r="A62" s="182"/>
      <c r="B62" s="192" t="s">
        <v>1139</v>
      </c>
      <c r="E62" s="167"/>
      <c r="F62" s="175">
        <f t="shared" si="0"/>
        <v>0</v>
      </c>
    </row>
    <row r="63" spans="1:6" x14ac:dyDescent="0.2">
      <c r="A63" s="182"/>
      <c r="B63" s="174" t="s">
        <v>365</v>
      </c>
      <c r="E63" s="167"/>
      <c r="F63" s="175">
        <f t="shared" si="0"/>
        <v>0</v>
      </c>
    </row>
    <row r="64" spans="1:6" x14ac:dyDescent="0.2">
      <c r="A64" s="182"/>
      <c r="B64" s="174" t="s">
        <v>366</v>
      </c>
      <c r="E64" s="167"/>
      <c r="F64" s="175">
        <f t="shared" si="0"/>
        <v>0</v>
      </c>
    </row>
    <row r="65" spans="1:6" x14ac:dyDescent="0.2">
      <c r="A65" s="182"/>
      <c r="B65" s="174" t="s">
        <v>367</v>
      </c>
      <c r="E65" s="167"/>
      <c r="F65" s="175">
        <f t="shared" si="0"/>
        <v>0</v>
      </c>
    </row>
    <row r="66" spans="1:6" x14ac:dyDescent="0.2">
      <c r="A66" s="182"/>
      <c r="B66" s="174" t="s">
        <v>368</v>
      </c>
      <c r="E66" s="167"/>
      <c r="F66" s="175">
        <f t="shared" si="0"/>
        <v>0</v>
      </c>
    </row>
    <row r="67" spans="1:6" x14ac:dyDescent="0.2">
      <c r="A67" s="182"/>
      <c r="B67" s="174" t="s">
        <v>369</v>
      </c>
      <c r="E67" s="167"/>
      <c r="F67" s="175">
        <f t="shared" si="0"/>
        <v>0</v>
      </c>
    </row>
    <row r="68" spans="1:6" x14ac:dyDescent="0.2">
      <c r="A68" s="182"/>
      <c r="B68" s="174" t="s">
        <v>370</v>
      </c>
      <c r="E68" s="167"/>
      <c r="F68" s="175">
        <f t="shared" si="0"/>
        <v>0</v>
      </c>
    </row>
    <row r="69" spans="1:6" x14ac:dyDescent="0.2">
      <c r="A69" s="182"/>
      <c r="B69" s="174" t="s">
        <v>371</v>
      </c>
      <c r="E69" s="167"/>
      <c r="F69" s="175">
        <f t="shared" si="0"/>
        <v>0</v>
      </c>
    </row>
    <row r="70" spans="1:6" x14ac:dyDescent="0.2">
      <c r="A70" s="182"/>
      <c r="B70" s="174" t="s">
        <v>372</v>
      </c>
      <c r="E70" s="167"/>
      <c r="F70" s="175">
        <f t="shared" si="0"/>
        <v>0</v>
      </c>
    </row>
    <row r="71" spans="1:6" x14ac:dyDescent="0.2">
      <c r="A71" s="182"/>
      <c r="B71" s="240" t="s">
        <v>373</v>
      </c>
      <c r="E71" s="167"/>
      <c r="F71" s="175">
        <f t="shared" si="0"/>
        <v>0</v>
      </c>
    </row>
    <row r="72" spans="1:6" x14ac:dyDescent="0.2">
      <c r="A72" s="182"/>
      <c r="B72" s="174" t="s">
        <v>374</v>
      </c>
      <c r="E72" s="167"/>
      <c r="F72" s="175">
        <f t="shared" si="0"/>
        <v>0</v>
      </c>
    </row>
    <row r="73" spans="1:6" x14ac:dyDescent="0.2">
      <c r="A73" s="182"/>
      <c r="B73" s="174" t="s">
        <v>1263</v>
      </c>
      <c r="E73" s="167"/>
      <c r="F73" s="175">
        <f t="shared" si="0"/>
        <v>0</v>
      </c>
    </row>
    <row r="74" spans="1:6" x14ac:dyDescent="0.2">
      <c r="A74" s="182"/>
      <c r="B74" s="174" t="s">
        <v>1264</v>
      </c>
      <c r="E74" s="167"/>
      <c r="F74" s="175">
        <f t="shared" si="0"/>
        <v>0</v>
      </c>
    </row>
    <row r="75" spans="1:6" x14ac:dyDescent="0.2">
      <c r="A75" s="182"/>
      <c r="B75" s="174" t="s">
        <v>375</v>
      </c>
      <c r="E75" s="167"/>
      <c r="F75" s="175">
        <f t="shared" si="0"/>
        <v>0</v>
      </c>
    </row>
    <row r="76" spans="1:6" x14ac:dyDescent="0.2">
      <c r="A76" s="182"/>
      <c r="B76" s="174" t="s">
        <v>1265</v>
      </c>
      <c r="E76" s="167"/>
      <c r="F76" s="175">
        <f t="shared" si="0"/>
        <v>0</v>
      </c>
    </row>
    <row r="77" spans="1:6" x14ac:dyDescent="0.2">
      <c r="A77" s="182"/>
      <c r="B77" s="174" t="s">
        <v>376</v>
      </c>
      <c r="E77" s="167"/>
      <c r="F77" s="175">
        <f t="shared" si="0"/>
        <v>0</v>
      </c>
    </row>
    <row r="78" spans="1:6" ht="15" thickBot="1" x14ac:dyDescent="0.25">
      <c r="A78" s="199"/>
      <c r="B78" s="184" t="s">
        <v>377</v>
      </c>
      <c r="C78" s="185"/>
      <c r="D78" s="183"/>
      <c r="E78" s="241"/>
      <c r="F78" s="186">
        <f t="shared" si="0"/>
        <v>0</v>
      </c>
    </row>
    <row r="79" spans="1:6" x14ac:dyDescent="0.2">
      <c r="A79" s="163"/>
      <c r="B79" s="178" t="s">
        <v>378</v>
      </c>
      <c r="C79" s="177"/>
      <c r="D79" s="163"/>
      <c r="E79" s="167"/>
      <c r="F79" s="168">
        <f>SUM(F23:F78)</f>
        <v>0</v>
      </c>
    </row>
    <row r="80" spans="1:6" x14ac:dyDescent="0.2">
      <c r="A80" s="163"/>
      <c r="B80" s="178"/>
      <c r="C80" s="177"/>
      <c r="D80" s="163"/>
      <c r="E80" s="167"/>
      <c r="F80" s="173"/>
    </row>
    <row r="81" spans="1:6" x14ac:dyDescent="0.2">
      <c r="A81" s="163" t="s">
        <v>44</v>
      </c>
      <c r="B81" s="164" t="s">
        <v>379</v>
      </c>
      <c r="C81" s="179"/>
      <c r="D81" s="163"/>
      <c r="E81" s="167"/>
      <c r="F81" s="175">
        <f t="shared" si="0"/>
        <v>0</v>
      </c>
    </row>
    <row r="82" spans="1:6" x14ac:dyDescent="0.2">
      <c r="A82" s="182"/>
      <c r="B82" s="192" t="s">
        <v>380</v>
      </c>
      <c r="C82" s="179"/>
      <c r="D82" s="163"/>
      <c r="E82" s="167"/>
      <c r="F82" s="175">
        <f t="shared" si="0"/>
        <v>0</v>
      </c>
    </row>
    <row r="83" spans="1:6" ht="24" x14ac:dyDescent="0.2">
      <c r="A83" s="182"/>
      <c r="B83" s="174" t="s">
        <v>381</v>
      </c>
      <c r="C83" s="179"/>
      <c r="D83" s="163"/>
      <c r="E83" s="167"/>
      <c r="F83" s="175">
        <f t="shared" si="0"/>
        <v>0</v>
      </c>
    </row>
    <row r="84" spans="1:6" x14ac:dyDescent="0.2">
      <c r="A84" s="182"/>
      <c r="B84" s="174" t="s">
        <v>382</v>
      </c>
      <c r="C84" s="179"/>
      <c r="D84" s="163"/>
      <c r="E84" s="167"/>
      <c r="F84" s="175">
        <f t="shared" si="0"/>
        <v>0</v>
      </c>
    </row>
    <row r="85" spans="1:6" x14ac:dyDescent="0.2">
      <c r="A85" s="182"/>
      <c r="B85" s="174" t="s">
        <v>383</v>
      </c>
      <c r="C85" s="179"/>
      <c r="D85" s="163"/>
      <c r="E85" s="167"/>
      <c r="F85" s="175">
        <f t="shared" si="0"/>
        <v>0</v>
      </c>
    </row>
    <row r="86" spans="1:6" x14ac:dyDescent="0.2">
      <c r="A86" s="182"/>
      <c r="B86" s="174" t="s">
        <v>384</v>
      </c>
      <c r="C86" s="179"/>
      <c r="D86" s="163"/>
      <c r="E86" s="167"/>
      <c r="F86" s="175">
        <f t="shared" si="0"/>
        <v>0</v>
      </c>
    </row>
    <row r="87" spans="1:6" x14ac:dyDescent="0.2">
      <c r="A87" s="182"/>
      <c r="B87" s="174" t="s">
        <v>385</v>
      </c>
      <c r="C87" s="179"/>
      <c r="D87" s="163"/>
      <c r="E87" s="167"/>
      <c r="F87" s="175">
        <f t="shared" si="0"/>
        <v>0</v>
      </c>
    </row>
    <row r="88" spans="1:6" x14ac:dyDescent="0.2">
      <c r="A88" s="182"/>
      <c r="B88" s="174" t="s">
        <v>386</v>
      </c>
      <c r="C88" s="179"/>
      <c r="D88" s="163"/>
      <c r="E88" s="167"/>
      <c r="F88" s="175">
        <f t="shared" si="0"/>
        <v>0</v>
      </c>
    </row>
    <row r="89" spans="1:6" x14ac:dyDescent="0.2">
      <c r="A89" s="182"/>
      <c r="B89" s="174" t="s">
        <v>387</v>
      </c>
      <c r="C89" s="179"/>
      <c r="D89" s="163"/>
      <c r="E89" s="167"/>
      <c r="F89" s="175">
        <f t="shared" si="0"/>
        <v>0</v>
      </c>
    </row>
    <row r="90" spans="1:6" x14ac:dyDescent="0.2">
      <c r="A90" s="182"/>
      <c r="B90" s="174" t="s">
        <v>388</v>
      </c>
      <c r="C90" s="179"/>
      <c r="D90" s="163"/>
      <c r="E90" s="167"/>
      <c r="F90" s="175">
        <f t="shared" ref="F90:F156" si="1">D90*E90</f>
        <v>0</v>
      </c>
    </row>
    <row r="91" spans="1:6" x14ac:dyDescent="0.2">
      <c r="A91" s="182"/>
      <c r="B91" s="174" t="s">
        <v>389</v>
      </c>
      <c r="C91" s="179"/>
      <c r="D91" s="163"/>
      <c r="E91" s="167"/>
      <c r="F91" s="175">
        <f t="shared" si="1"/>
        <v>0</v>
      </c>
    </row>
    <row r="92" spans="1:6" x14ac:dyDescent="0.2">
      <c r="A92" s="182"/>
      <c r="B92" s="174" t="s">
        <v>390</v>
      </c>
      <c r="C92" s="179"/>
      <c r="D92" s="163"/>
      <c r="E92" s="167"/>
      <c r="F92" s="175">
        <f t="shared" si="1"/>
        <v>0</v>
      </c>
    </row>
    <row r="93" spans="1:6" x14ac:dyDescent="0.2">
      <c r="A93" s="182"/>
      <c r="B93" s="174" t="s">
        <v>391</v>
      </c>
      <c r="C93" s="179"/>
      <c r="D93" s="163"/>
      <c r="E93" s="167"/>
      <c r="F93" s="175">
        <f t="shared" si="1"/>
        <v>0</v>
      </c>
    </row>
    <row r="94" spans="1:6" x14ac:dyDescent="0.2">
      <c r="A94" s="182"/>
      <c r="B94" s="174" t="s">
        <v>1140</v>
      </c>
      <c r="C94" s="179"/>
      <c r="D94" s="163"/>
      <c r="E94" s="167"/>
      <c r="F94" s="175">
        <f t="shared" si="1"/>
        <v>0</v>
      </c>
    </row>
    <row r="95" spans="1:6" x14ac:dyDescent="0.2">
      <c r="A95" s="182"/>
      <c r="B95" s="174" t="s">
        <v>392</v>
      </c>
      <c r="C95" s="179"/>
      <c r="D95" s="163"/>
      <c r="E95" s="167"/>
      <c r="F95" s="175">
        <f t="shared" si="1"/>
        <v>0</v>
      </c>
    </row>
    <row r="96" spans="1:6" ht="24" x14ac:dyDescent="0.2">
      <c r="A96" s="182"/>
      <c r="B96" s="174" t="s">
        <v>393</v>
      </c>
      <c r="C96" s="179"/>
      <c r="D96" s="163"/>
      <c r="E96" s="167"/>
      <c r="F96" s="175">
        <f t="shared" si="1"/>
        <v>0</v>
      </c>
    </row>
    <row r="97" spans="1:6" x14ac:dyDescent="0.2">
      <c r="A97" s="182"/>
      <c r="B97" s="174" t="s">
        <v>1141</v>
      </c>
      <c r="C97" s="179"/>
      <c r="D97" s="163"/>
      <c r="E97" s="167"/>
      <c r="F97" s="175">
        <f t="shared" si="1"/>
        <v>0</v>
      </c>
    </row>
    <row r="98" spans="1:6" x14ac:dyDescent="0.2">
      <c r="A98" s="182"/>
      <c r="B98" s="174" t="s">
        <v>394</v>
      </c>
      <c r="C98" s="179"/>
      <c r="D98" s="163"/>
      <c r="E98" s="167"/>
      <c r="F98" s="175">
        <f t="shared" si="1"/>
        <v>0</v>
      </c>
    </row>
    <row r="99" spans="1:6" x14ac:dyDescent="0.2">
      <c r="A99" s="182"/>
      <c r="B99" s="174" t="s">
        <v>1142</v>
      </c>
      <c r="C99" s="179"/>
      <c r="D99" s="163"/>
      <c r="E99" s="167"/>
      <c r="F99" s="175">
        <f t="shared" si="1"/>
        <v>0</v>
      </c>
    </row>
    <row r="100" spans="1:6" x14ac:dyDescent="0.2">
      <c r="A100" s="182"/>
      <c r="B100" s="174" t="s">
        <v>395</v>
      </c>
      <c r="C100" s="179"/>
      <c r="D100" s="163"/>
      <c r="E100" s="167"/>
      <c r="F100" s="175">
        <f t="shared" si="1"/>
        <v>0</v>
      </c>
    </row>
    <row r="101" spans="1:6" x14ac:dyDescent="0.2">
      <c r="A101" s="182"/>
      <c r="B101" s="174" t="s">
        <v>396</v>
      </c>
      <c r="C101" s="179"/>
      <c r="D101" s="163"/>
      <c r="E101" s="167"/>
      <c r="F101" s="175">
        <f t="shared" si="1"/>
        <v>0</v>
      </c>
    </row>
    <row r="102" spans="1:6" x14ac:dyDescent="0.2">
      <c r="A102" s="182"/>
      <c r="B102" s="174" t="s">
        <v>397</v>
      </c>
      <c r="C102" s="179"/>
      <c r="D102" s="163"/>
      <c r="E102" s="167"/>
    </row>
    <row r="103" spans="1:6" x14ac:dyDescent="0.2">
      <c r="A103" s="182"/>
      <c r="B103" s="242" t="s">
        <v>1299</v>
      </c>
      <c r="C103" s="179"/>
      <c r="D103" s="163"/>
      <c r="E103" s="167"/>
      <c r="F103" s="175">
        <f t="shared" si="1"/>
        <v>0</v>
      </c>
    </row>
    <row r="104" spans="1:6" x14ac:dyDescent="0.2">
      <c r="A104" s="182"/>
      <c r="C104" s="179"/>
      <c r="D104" s="163"/>
      <c r="E104" s="167"/>
    </row>
    <row r="105" spans="1:6" x14ac:dyDescent="0.2">
      <c r="A105" s="163" t="s">
        <v>46</v>
      </c>
      <c r="B105" s="234" t="s">
        <v>398</v>
      </c>
      <c r="C105" s="179"/>
      <c r="D105" s="163"/>
      <c r="E105" s="167"/>
      <c r="F105" s="175">
        <f t="shared" si="1"/>
        <v>0</v>
      </c>
    </row>
    <row r="106" spans="1:6" ht="48" x14ac:dyDescent="0.2">
      <c r="B106" s="192" t="s">
        <v>1143</v>
      </c>
      <c r="C106" s="179"/>
      <c r="D106" s="163"/>
      <c r="E106" s="167"/>
      <c r="F106" s="175">
        <f t="shared" si="1"/>
        <v>0</v>
      </c>
    </row>
    <row r="107" spans="1:6" x14ac:dyDescent="0.2">
      <c r="A107" s="182"/>
      <c r="B107" s="178" t="s">
        <v>399</v>
      </c>
      <c r="C107" s="179"/>
      <c r="D107" s="163"/>
      <c r="E107" s="167"/>
      <c r="F107" s="175">
        <f t="shared" si="1"/>
        <v>0</v>
      </c>
    </row>
    <row r="108" spans="1:6" x14ac:dyDescent="0.2">
      <c r="A108" s="182"/>
      <c r="B108" s="192" t="s">
        <v>1144</v>
      </c>
      <c r="C108" s="228" t="s">
        <v>131</v>
      </c>
      <c r="D108" s="166">
        <v>1</v>
      </c>
      <c r="E108" s="43"/>
      <c r="F108" s="175">
        <f t="shared" si="1"/>
        <v>0</v>
      </c>
    </row>
    <row r="109" spans="1:6" x14ac:dyDescent="0.2">
      <c r="A109" s="182"/>
      <c r="B109" s="192" t="s">
        <v>1145</v>
      </c>
      <c r="C109" s="228" t="s">
        <v>131</v>
      </c>
      <c r="D109" s="166">
        <v>1</v>
      </c>
      <c r="E109" s="43"/>
      <c r="F109" s="175">
        <f t="shared" si="1"/>
        <v>0</v>
      </c>
    </row>
    <row r="110" spans="1:6" x14ac:dyDescent="0.2">
      <c r="A110" s="182"/>
      <c r="B110" s="192" t="s">
        <v>1146</v>
      </c>
      <c r="C110" s="228" t="s">
        <v>131</v>
      </c>
      <c r="D110" s="166">
        <v>1</v>
      </c>
      <c r="E110" s="43"/>
      <c r="F110" s="175">
        <f t="shared" si="1"/>
        <v>0</v>
      </c>
    </row>
    <row r="111" spans="1:6" x14ac:dyDescent="0.2">
      <c r="A111" s="182"/>
      <c r="B111" s="192" t="s">
        <v>1266</v>
      </c>
      <c r="C111" s="228" t="s">
        <v>131</v>
      </c>
      <c r="D111" s="166">
        <v>1</v>
      </c>
      <c r="E111" s="43"/>
      <c r="F111" s="175">
        <f t="shared" si="1"/>
        <v>0</v>
      </c>
    </row>
    <row r="112" spans="1:6" x14ac:dyDescent="0.2">
      <c r="A112" s="182"/>
      <c r="B112" s="192" t="s">
        <v>1147</v>
      </c>
      <c r="C112" s="228" t="s">
        <v>131</v>
      </c>
      <c r="D112" s="166">
        <v>1</v>
      </c>
      <c r="E112" s="43"/>
      <c r="F112" s="175">
        <f t="shared" si="1"/>
        <v>0</v>
      </c>
    </row>
    <row r="113" spans="1:6" x14ac:dyDescent="0.2">
      <c r="A113" s="182"/>
      <c r="B113" s="192" t="s">
        <v>1148</v>
      </c>
      <c r="C113" s="228" t="s">
        <v>131</v>
      </c>
      <c r="D113" s="166">
        <v>1</v>
      </c>
      <c r="E113" s="43"/>
      <c r="F113" s="175">
        <f t="shared" si="1"/>
        <v>0</v>
      </c>
    </row>
    <row r="114" spans="1:6" x14ac:dyDescent="0.2">
      <c r="A114" s="182"/>
      <c r="B114" s="192" t="s">
        <v>1149</v>
      </c>
      <c r="C114" s="228" t="s">
        <v>131</v>
      </c>
      <c r="D114" s="166">
        <v>1</v>
      </c>
      <c r="E114" s="43"/>
      <c r="F114" s="175">
        <f t="shared" si="1"/>
        <v>0</v>
      </c>
    </row>
    <row r="115" spans="1:6" x14ac:dyDescent="0.2">
      <c r="A115" s="182"/>
      <c r="B115" s="192" t="s">
        <v>1149</v>
      </c>
      <c r="C115" s="228" t="s">
        <v>131</v>
      </c>
      <c r="D115" s="166">
        <v>1</v>
      </c>
      <c r="E115" s="43"/>
      <c r="F115" s="175">
        <f t="shared" si="1"/>
        <v>0</v>
      </c>
    </row>
    <row r="116" spans="1:6" x14ac:dyDescent="0.2">
      <c r="A116" s="182"/>
      <c r="B116" s="192" t="s">
        <v>1150</v>
      </c>
      <c r="C116" s="228" t="s">
        <v>131</v>
      </c>
      <c r="D116" s="166">
        <v>1</v>
      </c>
      <c r="E116" s="43"/>
      <c r="F116" s="175">
        <f t="shared" si="1"/>
        <v>0</v>
      </c>
    </row>
    <row r="117" spans="1:6" x14ac:dyDescent="0.2">
      <c r="A117" s="182"/>
      <c r="B117" s="192" t="s">
        <v>400</v>
      </c>
      <c r="C117" s="228" t="s">
        <v>131</v>
      </c>
      <c r="D117" s="166">
        <v>1</v>
      </c>
      <c r="E117" s="43"/>
      <c r="F117" s="175">
        <f t="shared" si="1"/>
        <v>0</v>
      </c>
    </row>
    <row r="118" spans="1:6" x14ac:dyDescent="0.2">
      <c r="A118" s="182"/>
      <c r="B118" s="178" t="s">
        <v>401</v>
      </c>
      <c r="C118" s="228"/>
      <c r="E118" s="167"/>
      <c r="F118" s="175">
        <f t="shared" si="1"/>
        <v>0</v>
      </c>
    </row>
    <row r="119" spans="1:6" x14ac:dyDescent="0.2">
      <c r="A119" s="182"/>
      <c r="B119" s="192" t="s">
        <v>402</v>
      </c>
      <c r="C119" s="228" t="s">
        <v>131</v>
      </c>
      <c r="D119" s="166">
        <v>2</v>
      </c>
      <c r="E119" s="43"/>
      <c r="F119" s="175">
        <f t="shared" si="1"/>
        <v>0</v>
      </c>
    </row>
    <row r="120" spans="1:6" x14ac:dyDescent="0.2">
      <c r="A120" s="182"/>
      <c r="B120" s="192" t="s">
        <v>403</v>
      </c>
      <c r="C120" s="228" t="s">
        <v>131</v>
      </c>
      <c r="D120" s="166">
        <v>3</v>
      </c>
      <c r="E120" s="43"/>
      <c r="F120" s="175">
        <f t="shared" si="1"/>
        <v>0</v>
      </c>
    </row>
    <row r="121" spans="1:6" x14ac:dyDescent="0.2">
      <c r="A121" s="182"/>
      <c r="B121" s="192" t="s">
        <v>404</v>
      </c>
      <c r="C121" s="228" t="s">
        <v>131</v>
      </c>
      <c r="D121" s="166">
        <v>3</v>
      </c>
      <c r="E121" s="43"/>
      <c r="F121" s="175">
        <f t="shared" si="1"/>
        <v>0</v>
      </c>
    </row>
    <row r="122" spans="1:6" x14ac:dyDescent="0.2">
      <c r="A122" s="182"/>
      <c r="B122" s="192" t="s">
        <v>1267</v>
      </c>
      <c r="C122" s="228" t="s">
        <v>48</v>
      </c>
      <c r="D122" s="166">
        <v>1</v>
      </c>
      <c r="E122" s="43"/>
      <c r="F122" s="175">
        <f t="shared" si="1"/>
        <v>0</v>
      </c>
    </row>
    <row r="123" spans="1:6" ht="24" x14ac:dyDescent="0.2">
      <c r="A123" s="182"/>
      <c r="B123" s="192" t="s">
        <v>1268</v>
      </c>
      <c r="C123" s="228" t="s">
        <v>131</v>
      </c>
      <c r="D123" s="166">
        <v>1</v>
      </c>
      <c r="E123" s="43"/>
      <c r="F123" s="175">
        <f t="shared" si="1"/>
        <v>0</v>
      </c>
    </row>
    <row r="124" spans="1:6" x14ac:dyDescent="0.2">
      <c r="A124" s="182"/>
      <c r="B124" s="192" t="s">
        <v>406</v>
      </c>
      <c r="C124" s="228" t="s">
        <v>48</v>
      </c>
      <c r="D124" s="166">
        <v>1</v>
      </c>
      <c r="E124" s="43"/>
      <c r="F124" s="175">
        <f t="shared" si="1"/>
        <v>0</v>
      </c>
    </row>
    <row r="125" spans="1:6" x14ac:dyDescent="0.2">
      <c r="A125" s="230"/>
      <c r="B125" s="231" t="s">
        <v>407</v>
      </c>
      <c r="C125" s="236" t="s">
        <v>48</v>
      </c>
      <c r="D125" s="232">
        <v>1</v>
      </c>
      <c r="E125" s="43"/>
      <c r="F125" s="227">
        <f t="shared" si="1"/>
        <v>0</v>
      </c>
    </row>
    <row r="126" spans="1:6" x14ac:dyDescent="0.2">
      <c r="A126" s="182"/>
      <c r="B126" s="233" t="s">
        <v>408</v>
      </c>
      <c r="C126" s="228"/>
      <c r="E126" s="237"/>
      <c r="F126" s="168">
        <f>SUM(F106:F125)</f>
        <v>0</v>
      </c>
    </row>
    <row r="127" spans="1:6" x14ac:dyDescent="0.2">
      <c r="A127" s="182"/>
      <c r="B127" s="192"/>
      <c r="C127" s="228"/>
      <c r="E127" s="167"/>
    </row>
    <row r="128" spans="1:6" x14ac:dyDescent="0.2">
      <c r="A128" s="163" t="s">
        <v>409</v>
      </c>
      <c r="B128" s="238" t="s">
        <v>410</v>
      </c>
      <c r="C128" s="179"/>
      <c r="D128" s="163"/>
      <c r="E128" s="167"/>
      <c r="F128" s="175">
        <f t="shared" si="1"/>
        <v>0</v>
      </c>
    </row>
    <row r="129" spans="1:6" ht="48" x14ac:dyDescent="0.2">
      <c r="B129" s="192" t="s">
        <v>1151</v>
      </c>
      <c r="C129" s="228"/>
      <c r="E129" s="167"/>
      <c r="F129" s="175">
        <f t="shared" si="1"/>
        <v>0</v>
      </c>
    </row>
    <row r="130" spans="1:6" x14ac:dyDescent="0.2">
      <c r="A130" s="182"/>
      <c r="B130" s="178" t="s">
        <v>399</v>
      </c>
      <c r="C130" s="228"/>
      <c r="E130" s="167"/>
      <c r="F130" s="175">
        <f t="shared" si="1"/>
        <v>0</v>
      </c>
    </row>
    <row r="131" spans="1:6" x14ac:dyDescent="0.2">
      <c r="A131" s="182"/>
      <c r="B131" s="192" t="s">
        <v>1152</v>
      </c>
      <c r="C131" s="228" t="s">
        <v>131</v>
      </c>
      <c r="D131" s="166">
        <v>1</v>
      </c>
      <c r="E131" s="43"/>
      <c r="F131" s="175">
        <f t="shared" si="1"/>
        <v>0</v>
      </c>
    </row>
    <row r="132" spans="1:6" x14ac:dyDescent="0.2">
      <c r="A132" s="182"/>
      <c r="B132" s="192" t="s">
        <v>1153</v>
      </c>
      <c r="C132" s="228" t="s">
        <v>131</v>
      </c>
      <c r="D132" s="166">
        <v>1</v>
      </c>
      <c r="E132" s="43"/>
      <c r="F132" s="175">
        <f t="shared" si="1"/>
        <v>0</v>
      </c>
    </row>
    <row r="133" spans="1:6" x14ac:dyDescent="0.2">
      <c r="A133" s="182"/>
      <c r="B133" s="192" t="s">
        <v>1154</v>
      </c>
      <c r="C133" s="228" t="s">
        <v>131</v>
      </c>
      <c r="D133" s="166">
        <v>1</v>
      </c>
      <c r="E133" s="43"/>
      <c r="F133" s="175">
        <f t="shared" si="1"/>
        <v>0</v>
      </c>
    </row>
    <row r="134" spans="1:6" x14ac:dyDescent="0.2">
      <c r="A134" s="182"/>
      <c r="B134" s="192" t="s">
        <v>1155</v>
      </c>
      <c r="C134" s="228" t="s">
        <v>131</v>
      </c>
      <c r="D134" s="166">
        <v>1</v>
      </c>
      <c r="E134" s="43"/>
      <c r="F134" s="175">
        <f t="shared" si="1"/>
        <v>0</v>
      </c>
    </row>
    <row r="135" spans="1:6" x14ac:dyDescent="0.2">
      <c r="A135" s="182"/>
      <c r="B135" s="192" t="s">
        <v>1156</v>
      </c>
      <c r="C135" s="228" t="s">
        <v>131</v>
      </c>
      <c r="D135" s="166">
        <v>1</v>
      </c>
      <c r="E135" s="43"/>
      <c r="F135" s="175">
        <f t="shared" si="1"/>
        <v>0</v>
      </c>
    </row>
    <row r="136" spans="1:6" x14ac:dyDescent="0.2">
      <c r="A136" s="182"/>
      <c r="B136" s="192" t="s">
        <v>1157</v>
      </c>
      <c r="C136" s="228" t="s">
        <v>131</v>
      </c>
      <c r="D136" s="166">
        <v>1</v>
      </c>
      <c r="E136" s="43"/>
      <c r="F136" s="175">
        <f t="shared" si="1"/>
        <v>0</v>
      </c>
    </row>
    <row r="137" spans="1:6" x14ac:dyDescent="0.2">
      <c r="A137" s="182"/>
      <c r="B137" s="192" t="s">
        <v>1157</v>
      </c>
      <c r="C137" s="228" t="s">
        <v>131</v>
      </c>
      <c r="D137" s="166">
        <v>1</v>
      </c>
      <c r="E137" s="43"/>
      <c r="F137" s="175">
        <f t="shared" si="1"/>
        <v>0</v>
      </c>
    </row>
    <row r="138" spans="1:6" x14ac:dyDescent="0.2">
      <c r="A138" s="182"/>
      <c r="B138" s="192" t="s">
        <v>1158</v>
      </c>
      <c r="C138" s="228" t="s">
        <v>131</v>
      </c>
      <c r="D138" s="166">
        <v>1</v>
      </c>
      <c r="E138" s="43"/>
      <c r="F138" s="175">
        <f t="shared" si="1"/>
        <v>0</v>
      </c>
    </row>
    <row r="139" spans="1:6" x14ac:dyDescent="0.2">
      <c r="A139" s="182"/>
      <c r="B139" s="192" t="s">
        <v>1159</v>
      </c>
      <c r="C139" s="228" t="s">
        <v>131</v>
      </c>
      <c r="D139" s="166">
        <v>2</v>
      </c>
      <c r="E139" s="43"/>
      <c r="F139" s="175">
        <f t="shared" si="1"/>
        <v>0</v>
      </c>
    </row>
    <row r="140" spans="1:6" x14ac:dyDescent="0.2">
      <c r="A140" s="182"/>
      <c r="B140" s="192" t="s">
        <v>1152</v>
      </c>
      <c r="C140" s="228" t="s">
        <v>131</v>
      </c>
      <c r="D140" s="166">
        <v>1</v>
      </c>
      <c r="E140" s="43"/>
      <c r="F140" s="175">
        <f t="shared" si="1"/>
        <v>0</v>
      </c>
    </row>
    <row r="141" spans="1:6" x14ac:dyDescent="0.2">
      <c r="A141" s="182"/>
      <c r="B141" s="192" t="s">
        <v>1153</v>
      </c>
      <c r="C141" s="228" t="s">
        <v>131</v>
      </c>
      <c r="D141" s="166">
        <v>2</v>
      </c>
      <c r="E141" s="43"/>
      <c r="F141" s="175">
        <f t="shared" si="1"/>
        <v>0</v>
      </c>
    </row>
    <row r="142" spans="1:6" x14ac:dyDescent="0.2">
      <c r="A142" s="182"/>
      <c r="B142" s="192" t="s">
        <v>1154</v>
      </c>
      <c r="C142" s="228" t="s">
        <v>131</v>
      </c>
      <c r="D142" s="166">
        <v>1</v>
      </c>
      <c r="E142" s="43"/>
      <c r="F142" s="175">
        <f t="shared" si="1"/>
        <v>0</v>
      </c>
    </row>
    <row r="143" spans="1:6" x14ac:dyDescent="0.2">
      <c r="A143" s="182"/>
      <c r="B143" s="192" t="s">
        <v>1155</v>
      </c>
      <c r="C143" s="228" t="s">
        <v>131</v>
      </c>
      <c r="D143" s="166">
        <v>1</v>
      </c>
      <c r="E143" s="43"/>
      <c r="F143" s="175">
        <f t="shared" si="1"/>
        <v>0</v>
      </c>
    </row>
    <row r="144" spans="1:6" x14ac:dyDescent="0.2">
      <c r="A144" s="182"/>
      <c r="B144" s="192" t="s">
        <v>1160</v>
      </c>
      <c r="C144" s="228" t="s">
        <v>131</v>
      </c>
      <c r="D144" s="166">
        <v>1</v>
      </c>
      <c r="E144" s="43"/>
      <c r="F144" s="175">
        <f t="shared" si="1"/>
        <v>0</v>
      </c>
    </row>
    <row r="145" spans="1:6" x14ac:dyDescent="0.2">
      <c r="A145" s="182"/>
      <c r="B145" s="192" t="s">
        <v>1156</v>
      </c>
      <c r="C145" s="228" t="s">
        <v>131</v>
      </c>
      <c r="D145" s="166">
        <v>1</v>
      </c>
      <c r="E145" s="43"/>
      <c r="F145" s="175">
        <f t="shared" si="1"/>
        <v>0</v>
      </c>
    </row>
    <row r="146" spans="1:6" x14ac:dyDescent="0.2">
      <c r="A146" s="182"/>
      <c r="B146" s="192" t="s">
        <v>1161</v>
      </c>
      <c r="C146" s="228" t="s">
        <v>131</v>
      </c>
      <c r="D146" s="166">
        <v>1</v>
      </c>
      <c r="E146" s="43"/>
      <c r="F146" s="175">
        <f t="shared" si="1"/>
        <v>0</v>
      </c>
    </row>
    <row r="147" spans="1:6" x14ac:dyDescent="0.2">
      <c r="A147" s="182"/>
      <c r="B147" s="192" t="s">
        <v>1157</v>
      </c>
      <c r="C147" s="228" t="s">
        <v>131</v>
      </c>
      <c r="D147" s="166">
        <v>2</v>
      </c>
      <c r="E147" s="43"/>
      <c r="F147" s="175">
        <f t="shared" si="1"/>
        <v>0</v>
      </c>
    </row>
    <row r="148" spans="1:6" x14ac:dyDescent="0.2">
      <c r="A148" s="182"/>
      <c r="B148" s="192" t="s">
        <v>400</v>
      </c>
      <c r="C148" s="228" t="s">
        <v>131</v>
      </c>
      <c r="D148" s="166">
        <v>1</v>
      </c>
      <c r="E148" s="43"/>
      <c r="F148" s="175">
        <f t="shared" si="1"/>
        <v>0</v>
      </c>
    </row>
    <row r="149" spans="1:6" x14ac:dyDescent="0.2">
      <c r="A149" s="182"/>
      <c r="B149" s="178" t="s">
        <v>411</v>
      </c>
      <c r="C149" s="228"/>
      <c r="E149" s="167"/>
      <c r="F149" s="175">
        <f t="shared" si="1"/>
        <v>0</v>
      </c>
    </row>
    <row r="150" spans="1:6" x14ac:dyDescent="0.2">
      <c r="A150" s="182"/>
      <c r="B150" s="192" t="s">
        <v>412</v>
      </c>
      <c r="C150" s="228" t="s">
        <v>185</v>
      </c>
      <c r="D150" s="166">
        <v>12</v>
      </c>
      <c r="E150" s="43"/>
      <c r="F150" s="175">
        <f t="shared" si="1"/>
        <v>0</v>
      </c>
    </row>
    <row r="151" spans="1:6" x14ac:dyDescent="0.2">
      <c r="A151" s="182"/>
      <c r="B151" s="233" t="s">
        <v>1162</v>
      </c>
      <c r="C151" s="228"/>
      <c r="E151" s="167"/>
      <c r="F151" s="175">
        <f t="shared" si="1"/>
        <v>0</v>
      </c>
    </row>
    <row r="152" spans="1:6" x14ac:dyDescent="0.2">
      <c r="A152" s="182"/>
      <c r="B152" s="192" t="s">
        <v>413</v>
      </c>
      <c r="C152" s="228" t="s">
        <v>131</v>
      </c>
      <c r="D152" s="166">
        <v>6</v>
      </c>
      <c r="E152" s="43"/>
      <c r="F152" s="175">
        <f t="shared" si="1"/>
        <v>0</v>
      </c>
    </row>
    <row r="153" spans="1:6" x14ac:dyDescent="0.2">
      <c r="A153" s="182"/>
      <c r="B153" s="192" t="s">
        <v>414</v>
      </c>
      <c r="C153" s="228" t="s">
        <v>131</v>
      </c>
      <c r="D153" s="166">
        <v>3</v>
      </c>
      <c r="E153" s="43"/>
      <c r="F153" s="175">
        <f t="shared" si="1"/>
        <v>0</v>
      </c>
    </row>
    <row r="154" spans="1:6" x14ac:dyDescent="0.2">
      <c r="A154" s="182"/>
      <c r="B154" s="192" t="s">
        <v>415</v>
      </c>
      <c r="C154" s="228" t="s">
        <v>131</v>
      </c>
      <c r="D154" s="166">
        <v>12</v>
      </c>
      <c r="E154" s="43"/>
      <c r="F154" s="175">
        <f t="shared" si="1"/>
        <v>0</v>
      </c>
    </row>
    <row r="155" spans="1:6" x14ac:dyDescent="0.2">
      <c r="A155" s="182"/>
      <c r="B155" s="192" t="s">
        <v>416</v>
      </c>
      <c r="C155" s="228" t="s">
        <v>131</v>
      </c>
      <c r="D155" s="166">
        <v>3</v>
      </c>
      <c r="E155" s="43"/>
      <c r="F155" s="175">
        <f t="shared" si="1"/>
        <v>0</v>
      </c>
    </row>
    <row r="156" spans="1:6" x14ac:dyDescent="0.2">
      <c r="A156" s="182"/>
      <c r="B156" s="195" t="s">
        <v>1269</v>
      </c>
      <c r="C156" s="228" t="s">
        <v>131</v>
      </c>
      <c r="D156" s="166">
        <v>1</v>
      </c>
      <c r="E156" s="43"/>
      <c r="F156" s="175">
        <f t="shared" si="1"/>
        <v>0</v>
      </c>
    </row>
    <row r="157" spans="1:6" x14ac:dyDescent="0.2">
      <c r="A157" s="182"/>
      <c r="B157" s="192" t="s">
        <v>462</v>
      </c>
      <c r="C157" s="228" t="s">
        <v>131</v>
      </c>
      <c r="D157" s="166">
        <v>1</v>
      </c>
      <c r="E157" s="43"/>
      <c r="F157" s="175">
        <f t="shared" ref="F157:F220" si="2">D157*E157</f>
        <v>0</v>
      </c>
    </row>
    <row r="158" spans="1:6" x14ac:dyDescent="0.2">
      <c r="A158" s="182"/>
      <c r="B158" s="192" t="s">
        <v>418</v>
      </c>
      <c r="C158" s="228" t="s">
        <v>131</v>
      </c>
      <c r="D158" s="166">
        <v>1</v>
      </c>
      <c r="E158" s="43"/>
      <c r="F158" s="175">
        <f t="shared" si="2"/>
        <v>0</v>
      </c>
    </row>
    <row r="159" spans="1:6" x14ac:dyDescent="0.2">
      <c r="A159" s="182"/>
      <c r="B159" s="192" t="s">
        <v>419</v>
      </c>
      <c r="C159" s="228" t="s">
        <v>131</v>
      </c>
      <c r="D159" s="166">
        <v>1</v>
      </c>
      <c r="E159" s="43"/>
      <c r="F159" s="175">
        <f t="shared" si="2"/>
        <v>0</v>
      </c>
    </row>
    <row r="160" spans="1:6" x14ac:dyDescent="0.2">
      <c r="A160" s="182"/>
      <c r="B160" s="192" t="s">
        <v>420</v>
      </c>
      <c r="C160" s="228" t="s">
        <v>131</v>
      </c>
      <c r="D160" s="166">
        <v>1</v>
      </c>
      <c r="E160" s="43"/>
      <c r="F160" s="175">
        <f t="shared" si="2"/>
        <v>0</v>
      </c>
    </row>
    <row r="161" spans="1:6" x14ac:dyDescent="0.2">
      <c r="A161" s="182"/>
      <c r="B161" s="192" t="s">
        <v>1163</v>
      </c>
      <c r="C161" s="228" t="s">
        <v>131</v>
      </c>
      <c r="D161" s="166">
        <v>1</v>
      </c>
      <c r="E161" s="43"/>
      <c r="F161" s="175">
        <f t="shared" si="2"/>
        <v>0</v>
      </c>
    </row>
    <row r="162" spans="1:6" x14ac:dyDescent="0.2">
      <c r="A162" s="182"/>
      <c r="B162" s="192" t="s">
        <v>421</v>
      </c>
      <c r="C162" s="228" t="s">
        <v>131</v>
      </c>
      <c r="D162" s="166">
        <v>3</v>
      </c>
      <c r="E162" s="43"/>
      <c r="F162" s="175">
        <f t="shared" si="2"/>
        <v>0</v>
      </c>
    </row>
    <row r="163" spans="1:6" x14ac:dyDescent="0.2">
      <c r="A163" s="182"/>
      <c r="B163" s="192" t="s">
        <v>1164</v>
      </c>
      <c r="C163" s="228" t="s">
        <v>131</v>
      </c>
      <c r="D163" s="166">
        <v>3</v>
      </c>
      <c r="E163" s="43"/>
      <c r="F163" s="175">
        <f t="shared" si="2"/>
        <v>0</v>
      </c>
    </row>
    <row r="164" spans="1:6" x14ac:dyDescent="0.2">
      <c r="A164" s="182"/>
      <c r="B164" s="192" t="s">
        <v>423</v>
      </c>
      <c r="C164" s="228" t="s">
        <v>131</v>
      </c>
      <c r="D164" s="166">
        <v>4</v>
      </c>
      <c r="E164" s="43"/>
      <c r="F164" s="175">
        <f t="shared" si="2"/>
        <v>0</v>
      </c>
    </row>
    <row r="165" spans="1:6" x14ac:dyDescent="0.2">
      <c r="A165" s="182"/>
      <c r="B165" s="192" t="s">
        <v>1164</v>
      </c>
      <c r="C165" s="228" t="s">
        <v>131</v>
      </c>
      <c r="D165" s="166">
        <v>4</v>
      </c>
      <c r="E165" s="43"/>
      <c r="F165" s="175">
        <f t="shared" si="2"/>
        <v>0</v>
      </c>
    </row>
    <row r="166" spans="1:6" x14ac:dyDescent="0.2">
      <c r="A166" s="182"/>
      <c r="B166" s="192" t="s">
        <v>424</v>
      </c>
      <c r="C166" s="228" t="s">
        <v>131</v>
      </c>
      <c r="D166" s="166">
        <v>1</v>
      </c>
      <c r="E166" s="43"/>
      <c r="F166" s="175">
        <f t="shared" si="2"/>
        <v>0</v>
      </c>
    </row>
    <row r="167" spans="1:6" x14ac:dyDescent="0.2">
      <c r="A167" s="182"/>
      <c r="B167" s="192" t="s">
        <v>425</v>
      </c>
      <c r="C167" s="228" t="s">
        <v>131</v>
      </c>
      <c r="D167" s="166">
        <v>3</v>
      </c>
      <c r="E167" s="43"/>
      <c r="F167" s="175">
        <f t="shared" si="2"/>
        <v>0</v>
      </c>
    </row>
    <row r="168" spans="1:6" x14ac:dyDescent="0.2">
      <c r="A168" s="182"/>
      <c r="B168" s="192" t="s">
        <v>426</v>
      </c>
      <c r="C168" s="228" t="s">
        <v>131</v>
      </c>
      <c r="D168" s="166">
        <v>6</v>
      </c>
      <c r="E168" s="43"/>
      <c r="F168" s="175">
        <f t="shared" si="2"/>
        <v>0</v>
      </c>
    </row>
    <row r="169" spans="1:6" x14ac:dyDescent="0.2">
      <c r="A169" s="182"/>
      <c r="B169" s="192" t="s">
        <v>427</v>
      </c>
      <c r="C169" s="228" t="s">
        <v>131</v>
      </c>
      <c r="D169" s="166">
        <v>1</v>
      </c>
      <c r="E169" s="43"/>
      <c r="F169" s="175">
        <f t="shared" si="2"/>
        <v>0</v>
      </c>
    </row>
    <row r="170" spans="1:6" x14ac:dyDescent="0.2">
      <c r="A170" s="182"/>
      <c r="B170" s="192" t="s">
        <v>428</v>
      </c>
      <c r="C170" s="228" t="s">
        <v>131</v>
      </c>
      <c r="D170" s="166">
        <v>3</v>
      </c>
      <c r="E170" s="43"/>
      <c r="F170" s="175">
        <f t="shared" si="2"/>
        <v>0</v>
      </c>
    </row>
    <row r="171" spans="1:6" x14ac:dyDescent="0.2">
      <c r="A171" s="182"/>
      <c r="B171" s="192" t="s">
        <v>1165</v>
      </c>
      <c r="C171" s="228" t="s">
        <v>131</v>
      </c>
      <c r="D171" s="166">
        <v>1</v>
      </c>
      <c r="E171" s="43"/>
      <c r="F171" s="175">
        <f t="shared" si="2"/>
        <v>0</v>
      </c>
    </row>
    <row r="172" spans="1:6" x14ac:dyDescent="0.2">
      <c r="A172" s="182"/>
      <c r="B172" s="192" t="s">
        <v>1166</v>
      </c>
      <c r="C172" s="228" t="s">
        <v>131</v>
      </c>
      <c r="D172" s="166">
        <v>2</v>
      </c>
      <c r="E172" s="43"/>
      <c r="F172" s="175">
        <f t="shared" si="2"/>
        <v>0</v>
      </c>
    </row>
    <row r="173" spans="1:6" x14ac:dyDescent="0.2">
      <c r="A173" s="182"/>
      <c r="B173" s="192" t="s">
        <v>1167</v>
      </c>
      <c r="C173" s="228" t="s">
        <v>131</v>
      </c>
      <c r="D173" s="166">
        <v>3</v>
      </c>
      <c r="E173" s="43"/>
      <c r="F173" s="175">
        <f t="shared" si="2"/>
        <v>0</v>
      </c>
    </row>
    <row r="174" spans="1:6" x14ac:dyDescent="0.2">
      <c r="A174" s="182"/>
      <c r="B174" s="192" t="s">
        <v>429</v>
      </c>
      <c r="C174" s="228" t="s">
        <v>131</v>
      </c>
      <c r="D174" s="166">
        <v>1</v>
      </c>
      <c r="E174" s="43"/>
      <c r="F174" s="175">
        <f t="shared" si="2"/>
        <v>0</v>
      </c>
    </row>
    <row r="175" spans="1:6" x14ac:dyDescent="0.2">
      <c r="A175" s="182"/>
      <c r="B175" s="192" t="s">
        <v>430</v>
      </c>
      <c r="C175" s="228" t="s">
        <v>131</v>
      </c>
      <c r="D175" s="166">
        <v>5</v>
      </c>
      <c r="E175" s="43"/>
      <c r="F175" s="175">
        <f t="shared" si="2"/>
        <v>0</v>
      </c>
    </row>
    <row r="176" spans="1:6" x14ac:dyDescent="0.2">
      <c r="A176" s="182"/>
      <c r="B176" s="192" t="s">
        <v>431</v>
      </c>
      <c r="C176" s="228" t="s">
        <v>131</v>
      </c>
      <c r="D176" s="166">
        <v>1</v>
      </c>
      <c r="E176" s="43"/>
      <c r="F176" s="175">
        <f t="shared" si="2"/>
        <v>0</v>
      </c>
    </row>
    <row r="177" spans="1:6" x14ac:dyDescent="0.2">
      <c r="A177" s="182"/>
      <c r="B177" s="192" t="s">
        <v>432</v>
      </c>
      <c r="C177" s="228" t="s">
        <v>131</v>
      </c>
      <c r="D177" s="166">
        <v>1</v>
      </c>
      <c r="E177" s="43"/>
      <c r="F177" s="175">
        <f t="shared" si="2"/>
        <v>0</v>
      </c>
    </row>
    <row r="178" spans="1:6" x14ac:dyDescent="0.2">
      <c r="A178" s="182"/>
      <c r="B178" s="192" t="s">
        <v>433</v>
      </c>
      <c r="C178" s="228" t="s">
        <v>131</v>
      </c>
      <c r="D178" s="166">
        <v>2</v>
      </c>
      <c r="E178" s="43"/>
      <c r="F178" s="175">
        <f t="shared" si="2"/>
        <v>0</v>
      </c>
    </row>
    <row r="179" spans="1:6" x14ac:dyDescent="0.2">
      <c r="A179" s="182"/>
      <c r="B179" s="192" t="s">
        <v>1168</v>
      </c>
      <c r="C179" s="228" t="s">
        <v>131</v>
      </c>
      <c r="D179" s="166">
        <v>1</v>
      </c>
      <c r="E179" s="43"/>
      <c r="F179" s="175">
        <f t="shared" si="2"/>
        <v>0</v>
      </c>
    </row>
    <row r="180" spans="1:6" x14ac:dyDescent="0.2">
      <c r="A180" s="182"/>
      <c r="B180" s="192" t="s">
        <v>434</v>
      </c>
      <c r="C180" s="228" t="s">
        <v>131</v>
      </c>
      <c r="D180" s="166">
        <v>6</v>
      </c>
      <c r="E180" s="43"/>
      <c r="F180" s="175">
        <f t="shared" si="2"/>
        <v>0</v>
      </c>
    </row>
    <row r="181" spans="1:6" x14ac:dyDescent="0.2">
      <c r="A181" s="182"/>
      <c r="B181" s="192" t="s">
        <v>435</v>
      </c>
      <c r="C181" s="228" t="s">
        <v>131</v>
      </c>
      <c r="D181" s="166">
        <v>4</v>
      </c>
      <c r="E181" s="43"/>
      <c r="F181" s="175">
        <f t="shared" si="2"/>
        <v>0</v>
      </c>
    </row>
    <row r="182" spans="1:6" x14ac:dyDescent="0.2">
      <c r="A182" s="182"/>
      <c r="B182" s="192" t="s">
        <v>436</v>
      </c>
      <c r="C182" s="228" t="s">
        <v>131</v>
      </c>
      <c r="D182" s="166">
        <v>6</v>
      </c>
      <c r="E182" s="43"/>
      <c r="F182" s="175">
        <f t="shared" si="2"/>
        <v>0</v>
      </c>
    </row>
    <row r="183" spans="1:6" x14ac:dyDescent="0.2">
      <c r="A183" s="182"/>
      <c r="B183" s="192" t="s">
        <v>437</v>
      </c>
      <c r="C183" s="228" t="s">
        <v>131</v>
      </c>
      <c r="D183" s="166">
        <v>2</v>
      </c>
      <c r="E183" s="43"/>
      <c r="F183" s="175">
        <f t="shared" si="2"/>
        <v>0</v>
      </c>
    </row>
    <row r="184" spans="1:6" x14ac:dyDescent="0.2">
      <c r="A184" s="182"/>
      <c r="B184" s="192" t="s">
        <v>438</v>
      </c>
      <c r="C184" s="228" t="s">
        <v>131</v>
      </c>
      <c r="D184" s="166">
        <v>2</v>
      </c>
      <c r="E184" s="43"/>
      <c r="F184" s="175">
        <f t="shared" si="2"/>
        <v>0</v>
      </c>
    </row>
    <row r="185" spans="1:6" x14ac:dyDescent="0.2">
      <c r="A185" s="182"/>
      <c r="B185" s="192" t="s">
        <v>1169</v>
      </c>
      <c r="C185" s="228" t="s">
        <v>131</v>
      </c>
      <c r="D185" s="166">
        <v>2</v>
      </c>
      <c r="E185" s="43"/>
      <c r="F185" s="175">
        <f t="shared" si="2"/>
        <v>0</v>
      </c>
    </row>
    <row r="186" spans="1:6" x14ac:dyDescent="0.2">
      <c r="A186" s="182"/>
      <c r="B186" s="192" t="s">
        <v>440</v>
      </c>
      <c r="C186" s="228" t="s">
        <v>131</v>
      </c>
      <c r="D186" s="166">
        <v>2</v>
      </c>
      <c r="E186" s="43"/>
      <c r="F186" s="175">
        <f t="shared" si="2"/>
        <v>0</v>
      </c>
    </row>
    <row r="187" spans="1:6" x14ac:dyDescent="0.2">
      <c r="A187" s="182"/>
      <c r="B187" s="192" t="s">
        <v>441</v>
      </c>
      <c r="C187" s="228" t="s">
        <v>131</v>
      </c>
      <c r="D187" s="166">
        <v>1</v>
      </c>
      <c r="E187" s="43"/>
      <c r="F187" s="175">
        <f t="shared" si="2"/>
        <v>0</v>
      </c>
    </row>
    <row r="188" spans="1:6" x14ac:dyDescent="0.2">
      <c r="A188" s="182"/>
      <c r="B188" s="192" t="s">
        <v>1270</v>
      </c>
      <c r="C188" s="228" t="s">
        <v>131</v>
      </c>
      <c r="D188" s="166">
        <v>2</v>
      </c>
      <c r="E188" s="43"/>
      <c r="F188" s="175">
        <f t="shared" si="2"/>
        <v>0</v>
      </c>
    </row>
    <row r="189" spans="1:6" x14ac:dyDescent="0.2">
      <c r="A189" s="182"/>
      <c r="B189" s="192" t="s">
        <v>1271</v>
      </c>
      <c r="C189" s="228" t="s">
        <v>131</v>
      </c>
      <c r="D189" s="166">
        <v>2</v>
      </c>
      <c r="E189" s="43"/>
      <c r="F189" s="175">
        <f t="shared" si="2"/>
        <v>0</v>
      </c>
    </row>
    <row r="190" spans="1:6" x14ac:dyDescent="0.2">
      <c r="A190" s="182"/>
      <c r="B190" s="192" t="s">
        <v>442</v>
      </c>
      <c r="C190" s="228" t="s">
        <v>131</v>
      </c>
      <c r="D190" s="166">
        <v>2</v>
      </c>
      <c r="E190" s="43"/>
      <c r="F190" s="175">
        <f t="shared" si="2"/>
        <v>0</v>
      </c>
    </row>
    <row r="191" spans="1:6" x14ac:dyDescent="0.2">
      <c r="A191" s="182"/>
      <c r="B191" s="192" t="s">
        <v>443</v>
      </c>
      <c r="C191" s="228" t="s">
        <v>131</v>
      </c>
      <c r="D191" s="166">
        <v>1</v>
      </c>
      <c r="E191" s="43"/>
      <c r="F191" s="175">
        <f t="shared" si="2"/>
        <v>0</v>
      </c>
    </row>
    <row r="192" spans="1:6" x14ac:dyDescent="0.2">
      <c r="A192" s="182"/>
      <c r="B192" s="192" t="s">
        <v>444</v>
      </c>
      <c r="C192" s="228" t="s">
        <v>131</v>
      </c>
      <c r="D192" s="166">
        <v>1</v>
      </c>
      <c r="E192" s="43"/>
      <c r="F192" s="175">
        <f t="shared" si="2"/>
        <v>0</v>
      </c>
    </row>
    <row r="193" spans="1:6" x14ac:dyDescent="0.2">
      <c r="A193" s="182"/>
      <c r="B193" s="192" t="s">
        <v>445</v>
      </c>
      <c r="C193" s="228" t="s">
        <v>131</v>
      </c>
      <c r="D193" s="166">
        <v>1</v>
      </c>
      <c r="E193" s="43"/>
      <c r="F193" s="175">
        <f t="shared" si="2"/>
        <v>0</v>
      </c>
    </row>
    <row r="194" spans="1:6" x14ac:dyDescent="0.2">
      <c r="A194" s="182"/>
      <c r="B194" s="192" t="s">
        <v>446</v>
      </c>
      <c r="C194" s="228" t="s">
        <v>131</v>
      </c>
      <c r="D194" s="166">
        <v>1</v>
      </c>
      <c r="E194" s="43"/>
      <c r="F194" s="175">
        <f t="shared" si="2"/>
        <v>0</v>
      </c>
    </row>
    <row r="195" spans="1:6" x14ac:dyDescent="0.2">
      <c r="A195" s="182"/>
      <c r="B195" s="192" t="s">
        <v>447</v>
      </c>
      <c r="C195" s="228" t="s">
        <v>131</v>
      </c>
      <c r="D195" s="166">
        <v>1</v>
      </c>
      <c r="E195" s="43"/>
      <c r="F195" s="175">
        <f t="shared" si="2"/>
        <v>0</v>
      </c>
    </row>
    <row r="196" spans="1:6" x14ac:dyDescent="0.2">
      <c r="A196" s="182"/>
      <c r="B196" s="192" t="s">
        <v>448</v>
      </c>
      <c r="C196" s="228" t="s">
        <v>131</v>
      </c>
      <c r="D196" s="166">
        <v>1</v>
      </c>
      <c r="E196" s="43"/>
      <c r="F196" s="175">
        <f t="shared" si="2"/>
        <v>0</v>
      </c>
    </row>
    <row r="197" spans="1:6" x14ac:dyDescent="0.2">
      <c r="A197" s="182"/>
      <c r="B197" s="192" t="s">
        <v>446</v>
      </c>
      <c r="C197" s="228" t="s">
        <v>131</v>
      </c>
      <c r="D197" s="166">
        <v>1</v>
      </c>
      <c r="E197" s="43"/>
      <c r="F197" s="175">
        <f t="shared" si="2"/>
        <v>0</v>
      </c>
    </row>
    <row r="198" spans="1:6" x14ac:dyDescent="0.2">
      <c r="A198" s="182"/>
      <c r="B198" s="192" t="s">
        <v>447</v>
      </c>
      <c r="C198" s="228" t="s">
        <v>131</v>
      </c>
      <c r="D198" s="166">
        <v>1</v>
      </c>
      <c r="E198" s="43"/>
      <c r="F198" s="175">
        <f t="shared" si="2"/>
        <v>0</v>
      </c>
    </row>
    <row r="199" spans="1:6" x14ac:dyDescent="0.2">
      <c r="A199" s="182"/>
      <c r="B199" s="192" t="s">
        <v>449</v>
      </c>
      <c r="C199" s="228" t="s">
        <v>131</v>
      </c>
      <c r="D199" s="166">
        <v>1</v>
      </c>
      <c r="E199" s="43"/>
      <c r="F199" s="175">
        <f t="shared" si="2"/>
        <v>0</v>
      </c>
    </row>
    <row r="200" spans="1:6" x14ac:dyDescent="0.2">
      <c r="A200" s="182"/>
      <c r="B200" s="192" t="s">
        <v>450</v>
      </c>
      <c r="C200" s="228" t="s">
        <v>131</v>
      </c>
      <c r="D200" s="166">
        <v>10</v>
      </c>
      <c r="E200" s="43"/>
      <c r="F200" s="175">
        <f t="shared" si="2"/>
        <v>0</v>
      </c>
    </row>
    <row r="201" spans="1:6" x14ac:dyDescent="0.2">
      <c r="A201" s="182"/>
      <c r="B201" s="192" t="s">
        <v>451</v>
      </c>
      <c r="C201" s="228" t="s">
        <v>131</v>
      </c>
      <c r="D201" s="166">
        <v>10</v>
      </c>
      <c r="E201" s="43"/>
      <c r="F201" s="175">
        <f t="shared" si="2"/>
        <v>0</v>
      </c>
    </row>
    <row r="202" spans="1:6" x14ac:dyDescent="0.2">
      <c r="A202" s="182"/>
      <c r="B202" s="178" t="s">
        <v>1170</v>
      </c>
      <c r="C202" s="228"/>
      <c r="E202" s="167"/>
      <c r="F202" s="175">
        <f t="shared" si="2"/>
        <v>0</v>
      </c>
    </row>
    <row r="203" spans="1:6" x14ac:dyDescent="0.2">
      <c r="A203" s="182"/>
      <c r="B203" s="192" t="s">
        <v>452</v>
      </c>
      <c r="C203" s="228" t="s">
        <v>131</v>
      </c>
      <c r="D203" s="166">
        <v>1</v>
      </c>
      <c r="E203" s="43"/>
      <c r="F203" s="175">
        <f t="shared" si="2"/>
        <v>0</v>
      </c>
    </row>
    <row r="204" spans="1:6" x14ac:dyDescent="0.2">
      <c r="A204" s="182"/>
      <c r="B204" s="192" t="s">
        <v>425</v>
      </c>
      <c r="C204" s="228" t="s">
        <v>131</v>
      </c>
      <c r="D204" s="166">
        <v>1</v>
      </c>
      <c r="E204" s="43"/>
      <c r="F204" s="175">
        <f t="shared" si="2"/>
        <v>0</v>
      </c>
    </row>
    <row r="205" spans="1:6" x14ac:dyDescent="0.2">
      <c r="A205" s="182"/>
      <c r="B205" s="192" t="s">
        <v>453</v>
      </c>
      <c r="C205" s="228" t="s">
        <v>131</v>
      </c>
      <c r="D205" s="166">
        <v>1</v>
      </c>
      <c r="E205" s="43"/>
      <c r="F205" s="175">
        <f t="shared" si="2"/>
        <v>0</v>
      </c>
    </row>
    <row r="206" spans="1:6" x14ac:dyDescent="0.2">
      <c r="A206" s="182"/>
      <c r="B206" s="192" t="s">
        <v>1301</v>
      </c>
      <c r="C206" s="228" t="s">
        <v>131</v>
      </c>
      <c r="D206" s="166">
        <v>1</v>
      </c>
      <c r="E206" s="43"/>
      <c r="F206" s="175">
        <f t="shared" si="2"/>
        <v>0</v>
      </c>
    </row>
    <row r="207" spans="1:6" x14ac:dyDescent="0.2">
      <c r="A207" s="182"/>
      <c r="B207" s="192" t="s">
        <v>1171</v>
      </c>
      <c r="C207" s="228" t="s">
        <v>131</v>
      </c>
      <c r="D207" s="166">
        <v>1</v>
      </c>
      <c r="E207" s="43"/>
      <c r="F207" s="175">
        <f t="shared" si="2"/>
        <v>0</v>
      </c>
    </row>
    <row r="208" spans="1:6" x14ac:dyDescent="0.2">
      <c r="A208" s="182"/>
      <c r="B208" s="192" t="s">
        <v>454</v>
      </c>
      <c r="C208" s="228" t="s">
        <v>131</v>
      </c>
      <c r="D208" s="166">
        <v>2</v>
      </c>
      <c r="E208" s="43"/>
      <c r="F208" s="175">
        <f t="shared" si="2"/>
        <v>0</v>
      </c>
    </row>
    <row r="209" spans="1:6" x14ac:dyDescent="0.2">
      <c r="A209" s="182"/>
      <c r="B209" s="192" t="s">
        <v>1272</v>
      </c>
      <c r="C209" s="228" t="s">
        <v>131</v>
      </c>
      <c r="D209" s="166">
        <v>1</v>
      </c>
      <c r="E209" s="43"/>
      <c r="F209" s="175">
        <f t="shared" si="2"/>
        <v>0</v>
      </c>
    </row>
    <row r="210" spans="1:6" x14ac:dyDescent="0.2">
      <c r="A210" s="182"/>
      <c r="B210" s="192" t="s">
        <v>1172</v>
      </c>
      <c r="C210" s="228" t="s">
        <v>131</v>
      </c>
      <c r="D210" s="166">
        <v>1</v>
      </c>
      <c r="E210" s="43"/>
      <c r="F210" s="175">
        <f t="shared" si="2"/>
        <v>0</v>
      </c>
    </row>
    <row r="211" spans="1:6" x14ac:dyDescent="0.2">
      <c r="A211" s="182"/>
      <c r="B211" s="192" t="s">
        <v>1173</v>
      </c>
      <c r="C211" s="228" t="s">
        <v>131</v>
      </c>
      <c r="D211" s="166">
        <v>1</v>
      </c>
      <c r="E211" s="43"/>
      <c r="F211" s="175">
        <f t="shared" si="2"/>
        <v>0</v>
      </c>
    </row>
    <row r="212" spans="1:6" x14ac:dyDescent="0.2">
      <c r="A212" s="182"/>
      <c r="B212" s="192" t="s">
        <v>1174</v>
      </c>
      <c r="C212" s="228" t="s">
        <v>131</v>
      </c>
      <c r="D212" s="166">
        <v>1</v>
      </c>
      <c r="E212" s="43"/>
      <c r="F212" s="175">
        <f t="shared" si="2"/>
        <v>0</v>
      </c>
    </row>
    <row r="213" spans="1:6" x14ac:dyDescent="0.2">
      <c r="A213" s="182"/>
      <c r="B213" s="192" t="s">
        <v>1175</v>
      </c>
      <c r="C213" s="228" t="s">
        <v>131</v>
      </c>
      <c r="D213" s="166">
        <v>1</v>
      </c>
      <c r="E213" s="43"/>
      <c r="F213" s="175">
        <f t="shared" si="2"/>
        <v>0</v>
      </c>
    </row>
    <row r="214" spans="1:6" x14ac:dyDescent="0.2">
      <c r="A214" s="182"/>
      <c r="B214" s="192" t="s">
        <v>1273</v>
      </c>
      <c r="C214" s="228" t="s">
        <v>131</v>
      </c>
      <c r="D214" s="166">
        <v>3</v>
      </c>
      <c r="E214" s="43"/>
      <c r="F214" s="175">
        <f t="shared" si="2"/>
        <v>0</v>
      </c>
    </row>
    <row r="215" spans="1:6" x14ac:dyDescent="0.2">
      <c r="A215" s="182"/>
      <c r="B215" s="192" t="s">
        <v>455</v>
      </c>
      <c r="C215" s="228" t="s">
        <v>131</v>
      </c>
      <c r="D215" s="166">
        <v>1</v>
      </c>
      <c r="E215" s="43"/>
      <c r="F215" s="175">
        <f t="shared" si="2"/>
        <v>0</v>
      </c>
    </row>
    <row r="216" spans="1:6" x14ac:dyDescent="0.2">
      <c r="A216" s="182"/>
      <c r="B216" s="192" t="s">
        <v>456</v>
      </c>
      <c r="C216" s="228" t="s">
        <v>131</v>
      </c>
      <c r="D216" s="166">
        <v>1</v>
      </c>
      <c r="E216" s="43"/>
      <c r="F216" s="175">
        <f t="shared" si="2"/>
        <v>0</v>
      </c>
    </row>
    <row r="217" spans="1:6" x14ac:dyDescent="0.2">
      <c r="A217" s="182"/>
      <c r="B217" s="192" t="s">
        <v>1177</v>
      </c>
      <c r="C217" s="228" t="s">
        <v>131</v>
      </c>
      <c r="D217" s="166">
        <v>1</v>
      </c>
      <c r="E217" s="43"/>
      <c r="F217" s="175">
        <f t="shared" si="2"/>
        <v>0</v>
      </c>
    </row>
    <row r="218" spans="1:6" x14ac:dyDescent="0.2">
      <c r="A218" s="182"/>
      <c r="B218" s="192" t="s">
        <v>1176</v>
      </c>
      <c r="C218" s="228" t="s">
        <v>131</v>
      </c>
      <c r="D218" s="166">
        <v>3</v>
      </c>
      <c r="E218" s="43"/>
      <c r="F218" s="175">
        <f t="shared" si="2"/>
        <v>0</v>
      </c>
    </row>
    <row r="219" spans="1:6" x14ac:dyDescent="0.2">
      <c r="A219" s="182"/>
      <c r="B219" s="192" t="s">
        <v>458</v>
      </c>
      <c r="C219" s="228" t="s">
        <v>131</v>
      </c>
      <c r="D219" s="166">
        <v>3</v>
      </c>
      <c r="E219" s="43"/>
      <c r="F219" s="175">
        <f t="shared" si="2"/>
        <v>0</v>
      </c>
    </row>
    <row r="220" spans="1:6" x14ac:dyDescent="0.2">
      <c r="A220" s="182"/>
      <c r="B220" s="192" t="s">
        <v>405</v>
      </c>
      <c r="C220" s="228" t="s">
        <v>48</v>
      </c>
      <c r="D220" s="166">
        <v>1</v>
      </c>
      <c r="E220" s="43"/>
      <c r="F220" s="175">
        <f t="shared" si="2"/>
        <v>0</v>
      </c>
    </row>
    <row r="221" spans="1:6" ht="24" x14ac:dyDescent="0.2">
      <c r="A221" s="182"/>
      <c r="B221" s="192" t="s">
        <v>1178</v>
      </c>
      <c r="C221" s="228" t="s">
        <v>131</v>
      </c>
      <c r="D221" s="166">
        <v>1</v>
      </c>
      <c r="E221" s="43"/>
      <c r="F221" s="175">
        <f t="shared" ref="F221:F285" si="3">D221*E221</f>
        <v>0</v>
      </c>
    </row>
    <row r="222" spans="1:6" x14ac:dyDescent="0.2">
      <c r="A222" s="182"/>
      <c r="B222" s="192" t="s">
        <v>406</v>
      </c>
      <c r="C222" s="228" t="s">
        <v>48</v>
      </c>
      <c r="D222" s="166">
        <v>1</v>
      </c>
      <c r="E222" s="43"/>
      <c r="F222" s="175">
        <f t="shared" si="3"/>
        <v>0</v>
      </c>
    </row>
    <row r="223" spans="1:6" x14ac:dyDescent="0.2">
      <c r="A223" s="230"/>
      <c r="B223" s="231" t="s">
        <v>407</v>
      </c>
      <c r="C223" s="236" t="s">
        <v>48</v>
      </c>
      <c r="D223" s="232">
        <v>1</v>
      </c>
      <c r="E223" s="44"/>
      <c r="F223" s="227">
        <f t="shared" si="3"/>
        <v>0</v>
      </c>
    </row>
    <row r="224" spans="1:6" x14ac:dyDescent="0.2">
      <c r="A224" s="182"/>
      <c r="B224" s="233" t="s">
        <v>459</v>
      </c>
      <c r="E224" s="167"/>
      <c r="F224" s="168">
        <f>SUM(F129:F223)</f>
        <v>0</v>
      </c>
    </row>
    <row r="225" spans="1:6" x14ac:dyDescent="0.2">
      <c r="A225" s="182"/>
      <c r="B225" s="192"/>
      <c r="E225" s="167"/>
    </row>
    <row r="226" spans="1:6" x14ac:dyDescent="0.2">
      <c r="A226" s="163" t="s">
        <v>460</v>
      </c>
      <c r="B226" s="234" t="s">
        <v>461</v>
      </c>
      <c r="C226" s="179"/>
      <c r="D226" s="163"/>
      <c r="E226" s="167"/>
      <c r="F226" s="175">
        <f t="shared" si="3"/>
        <v>0</v>
      </c>
    </row>
    <row r="227" spans="1:6" ht="48" x14ac:dyDescent="0.2">
      <c r="B227" s="192" t="s">
        <v>1330</v>
      </c>
      <c r="C227" s="228"/>
      <c r="E227" s="167"/>
      <c r="F227" s="235"/>
    </row>
    <row r="228" spans="1:6" x14ac:dyDescent="0.2">
      <c r="A228" s="182"/>
      <c r="B228" s="178" t="s">
        <v>399</v>
      </c>
      <c r="C228" s="228"/>
      <c r="E228" s="167"/>
      <c r="F228" s="175">
        <f t="shared" si="3"/>
        <v>0</v>
      </c>
    </row>
    <row r="229" spans="1:6" x14ac:dyDescent="0.2">
      <c r="A229" s="182"/>
      <c r="B229" s="192" t="s">
        <v>1144</v>
      </c>
      <c r="C229" s="228" t="s">
        <v>131</v>
      </c>
      <c r="D229" s="166">
        <v>1</v>
      </c>
      <c r="E229" s="43"/>
      <c r="F229" s="175">
        <f t="shared" si="3"/>
        <v>0</v>
      </c>
    </row>
    <row r="230" spans="1:6" x14ac:dyDescent="0.2">
      <c r="A230" s="182"/>
      <c r="B230" s="192" t="s">
        <v>1145</v>
      </c>
      <c r="C230" s="228" t="s">
        <v>131</v>
      </c>
      <c r="D230" s="166">
        <v>1</v>
      </c>
      <c r="E230" s="43"/>
      <c r="F230" s="175">
        <f t="shared" si="3"/>
        <v>0</v>
      </c>
    </row>
    <row r="231" spans="1:6" x14ac:dyDescent="0.2">
      <c r="A231" s="182"/>
      <c r="B231" s="192" t="s">
        <v>1146</v>
      </c>
      <c r="C231" s="228" t="s">
        <v>131</v>
      </c>
      <c r="D231" s="166">
        <v>1</v>
      </c>
      <c r="E231" s="43"/>
      <c r="F231" s="175">
        <f t="shared" si="3"/>
        <v>0</v>
      </c>
    </row>
    <row r="232" spans="1:6" x14ac:dyDescent="0.2">
      <c r="A232" s="182"/>
      <c r="B232" s="192" t="s">
        <v>1266</v>
      </c>
      <c r="C232" s="228" t="s">
        <v>131</v>
      </c>
      <c r="D232" s="166">
        <v>1</v>
      </c>
      <c r="E232" s="43"/>
      <c r="F232" s="175">
        <f t="shared" si="3"/>
        <v>0</v>
      </c>
    </row>
    <row r="233" spans="1:6" x14ac:dyDescent="0.2">
      <c r="A233" s="182"/>
      <c r="B233" s="192" t="s">
        <v>1148</v>
      </c>
      <c r="C233" s="228" t="s">
        <v>131</v>
      </c>
      <c r="D233" s="166">
        <v>1</v>
      </c>
      <c r="E233" s="43"/>
      <c r="F233" s="175">
        <f t="shared" si="3"/>
        <v>0</v>
      </c>
    </row>
    <row r="234" spans="1:6" x14ac:dyDescent="0.2">
      <c r="A234" s="182"/>
      <c r="B234" s="192" t="s">
        <v>1149</v>
      </c>
      <c r="C234" s="228" t="s">
        <v>131</v>
      </c>
      <c r="D234" s="166">
        <v>1</v>
      </c>
      <c r="E234" s="43"/>
      <c r="F234" s="175">
        <f t="shared" si="3"/>
        <v>0</v>
      </c>
    </row>
    <row r="235" spans="1:6" x14ac:dyDescent="0.2">
      <c r="A235" s="182"/>
      <c r="B235" s="192" t="s">
        <v>1149</v>
      </c>
      <c r="C235" s="228" t="s">
        <v>131</v>
      </c>
      <c r="D235" s="166">
        <v>1</v>
      </c>
      <c r="E235" s="43"/>
      <c r="F235" s="175">
        <f t="shared" si="3"/>
        <v>0</v>
      </c>
    </row>
    <row r="236" spans="1:6" x14ac:dyDescent="0.2">
      <c r="A236" s="182"/>
      <c r="B236" s="192" t="s">
        <v>1274</v>
      </c>
      <c r="C236" s="228" t="s">
        <v>131</v>
      </c>
      <c r="D236" s="166">
        <v>1</v>
      </c>
      <c r="E236" s="43"/>
      <c r="F236" s="175">
        <f t="shared" si="3"/>
        <v>0</v>
      </c>
    </row>
    <row r="237" spans="1:6" x14ac:dyDescent="0.2">
      <c r="A237" s="182"/>
      <c r="B237" s="192" t="s">
        <v>1159</v>
      </c>
      <c r="C237" s="228" t="s">
        <v>131</v>
      </c>
      <c r="D237" s="166">
        <v>2</v>
      </c>
      <c r="E237" s="43"/>
      <c r="F237" s="175">
        <f t="shared" si="3"/>
        <v>0</v>
      </c>
    </row>
    <row r="238" spans="1:6" x14ac:dyDescent="0.2">
      <c r="A238" s="182"/>
      <c r="B238" s="192" t="s">
        <v>1144</v>
      </c>
      <c r="C238" s="228" t="s">
        <v>131</v>
      </c>
      <c r="D238" s="166">
        <v>1</v>
      </c>
      <c r="E238" s="43"/>
      <c r="F238" s="175">
        <f t="shared" si="3"/>
        <v>0</v>
      </c>
    </row>
    <row r="239" spans="1:6" x14ac:dyDescent="0.2">
      <c r="A239" s="182"/>
      <c r="B239" s="192" t="s">
        <v>1145</v>
      </c>
      <c r="C239" s="228" t="s">
        <v>131</v>
      </c>
      <c r="D239" s="166">
        <v>2</v>
      </c>
      <c r="E239" s="43"/>
      <c r="F239" s="175">
        <f t="shared" si="3"/>
        <v>0</v>
      </c>
    </row>
    <row r="240" spans="1:6" x14ac:dyDescent="0.2">
      <c r="A240" s="182"/>
      <c r="B240" s="192" t="s">
        <v>1146</v>
      </c>
      <c r="C240" s="228" t="s">
        <v>131</v>
      </c>
      <c r="D240" s="166">
        <v>1</v>
      </c>
      <c r="E240" s="43"/>
      <c r="F240" s="175">
        <f t="shared" si="3"/>
        <v>0</v>
      </c>
    </row>
    <row r="241" spans="1:6" x14ac:dyDescent="0.2">
      <c r="A241" s="182"/>
      <c r="B241" s="192" t="s">
        <v>1266</v>
      </c>
      <c r="C241" s="228" t="s">
        <v>131</v>
      </c>
      <c r="D241" s="166">
        <v>1</v>
      </c>
      <c r="E241" s="43"/>
      <c r="F241" s="175">
        <f t="shared" si="3"/>
        <v>0</v>
      </c>
    </row>
    <row r="242" spans="1:6" x14ac:dyDescent="0.2">
      <c r="A242" s="182"/>
      <c r="B242" s="192" t="s">
        <v>1147</v>
      </c>
      <c r="C242" s="228" t="s">
        <v>131</v>
      </c>
      <c r="D242" s="166">
        <v>1</v>
      </c>
      <c r="E242" s="43"/>
      <c r="F242" s="175">
        <f t="shared" si="3"/>
        <v>0</v>
      </c>
    </row>
    <row r="243" spans="1:6" x14ac:dyDescent="0.2">
      <c r="A243" s="182"/>
      <c r="B243" s="192" t="s">
        <v>1148</v>
      </c>
      <c r="C243" s="228" t="s">
        <v>131</v>
      </c>
      <c r="D243" s="166">
        <v>1</v>
      </c>
      <c r="E243" s="43"/>
      <c r="F243" s="175">
        <f t="shared" si="3"/>
        <v>0</v>
      </c>
    </row>
    <row r="244" spans="1:6" x14ac:dyDescent="0.2">
      <c r="A244" s="182"/>
      <c r="B244" s="192" t="s">
        <v>1275</v>
      </c>
      <c r="C244" s="228" t="s">
        <v>131</v>
      </c>
      <c r="D244" s="166">
        <v>1</v>
      </c>
      <c r="E244" s="43"/>
      <c r="F244" s="175">
        <f t="shared" si="3"/>
        <v>0</v>
      </c>
    </row>
    <row r="245" spans="1:6" x14ac:dyDescent="0.2">
      <c r="A245" s="182"/>
      <c r="B245" s="192" t="s">
        <v>1149</v>
      </c>
      <c r="C245" s="228" t="s">
        <v>131</v>
      </c>
      <c r="D245" s="166">
        <v>2</v>
      </c>
      <c r="E245" s="43"/>
      <c r="F245" s="175">
        <f t="shared" si="3"/>
        <v>0</v>
      </c>
    </row>
    <row r="246" spans="1:6" x14ac:dyDescent="0.2">
      <c r="A246" s="182"/>
      <c r="B246" s="192" t="s">
        <v>400</v>
      </c>
      <c r="C246" s="228" t="s">
        <v>131</v>
      </c>
      <c r="D246" s="166">
        <v>1</v>
      </c>
      <c r="E246" s="43"/>
      <c r="F246" s="175">
        <f t="shared" si="3"/>
        <v>0</v>
      </c>
    </row>
    <row r="247" spans="1:6" x14ac:dyDescent="0.2">
      <c r="A247" s="182"/>
      <c r="B247" s="178" t="s">
        <v>411</v>
      </c>
      <c r="C247" s="228"/>
      <c r="E247" s="167"/>
      <c r="F247" s="175">
        <f t="shared" si="3"/>
        <v>0</v>
      </c>
    </row>
    <row r="248" spans="1:6" x14ac:dyDescent="0.2">
      <c r="A248" s="182"/>
      <c r="B248" s="192" t="s">
        <v>412</v>
      </c>
      <c r="C248" s="228" t="s">
        <v>185</v>
      </c>
      <c r="D248" s="166">
        <v>12</v>
      </c>
      <c r="E248" s="43"/>
      <c r="F248" s="175">
        <f t="shared" si="3"/>
        <v>0</v>
      </c>
    </row>
    <row r="249" spans="1:6" x14ac:dyDescent="0.2">
      <c r="A249" s="182"/>
      <c r="B249" s="178" t="s">
        <v>1162</v>
      </c>
      <c r="C249" s="228"/>
      <c r="E249" s="167"/>
      <c r="F249" s="175">
        <f t="shared" si="3"/>
        <v>0</v>
      </c>
    </row>
    <row r="250" spans="1:6" x14ac:dyDescent="0.2">
      <c r="A250" s="182"/>
      <c r="B250" s="192" t="s">
        <v>413</v>
      </c>
      <c r="C250" s="228" t="s">
        <v>131</v>
      </c>
      <c r="D250" s="166">
        <v>4</v>
      </c>
      <c r="E250" s="43"/>
      <c r="F250" s="175">
        <f t="shared" si="3"/>
        <v>0</v>
      </c>
    </row>
    <row r="251" spans="1:6" x14ac:dyDescent="0.2">
      <c r="A251" s="182"/>
      <c r="B251" s="192" t="s">
        <v>414</v>
      </c>
      <c r="C251" s="228" t="s">
        <v>131</v>
      </c>
      <c r="D251" s="166">
        <v>3</v>
      </c>
      <c r="E251" s="43"/>
      <c r="F251" s="175">
        <f t="shared" si="3"/>
        <v>0</v>
      </c>
    </row>
    <row r="252" spans="1:6" x14ac:dyDescent="0.2">
      <c r="A252" s="182"/>
      <c r="B252" s="192" t="s">
        <v>415</v>
      </c>
      <c r="C252" s="228" t="s">
        <v>131</v>
      </c>
      <c r="D252" s="166">
        <v>6</v>
      </c>
      <c r="E252" s="43"/>
      <c r="F252" s="175">
        <f t="shared" si="3"/>
        <v>0</v>
      </c>
    </row>
    <row r="253" spans="1:6" x14ac:dyDescent="0.2">
      <c r="A253" s="182"/>
      <c r="B253" s="192" t="s">
        <v>416</v>
      </c>
      <c r="C253" s="228" t="s">
        <v>131</v>
      </c>
      <c r="D253" s="166">
        <v>3</v>
      </c>
      <c r="E253" s="43"/>
      <c r="F253" s="175">
        <f t="shared" si="3"/>
        <v>0</v>
      </c>
    </row>
    <row r="254" spans="1:6" x14ac:dyDescent="0.2">
      <c r="A254" s="182"/>
      <c r="B254" s="229" t="s">
        <v>417</v>
      </c>
      <c r="C254" s="228" t="s">
        <v>131</v>
      </c>
      <c r="D254" s="166">
        <v>1</v>
      </c>
      <c r="E254" s="43"/>
      <c r="F254" s="175">
        <f t="shared" si="3"/>
        <v>0</v>
      </c>
    </row>
    <row r="255" spans="1:6" x14ac:dyDescent="0.2">
      <c r="A255" s="182"/>
      <c r="B255" s="192" t="s">
        <v>462</v>
      </c>
      <c r="C255" s="228" t="s">
        <v>131</v>
      </c>
      <c r="D255" s="166">
        <v>1</v>
      </c>
      <c r="E255" s="43"/>
      <c r="F255" s="175">
        <f t="shared" si="3"/>
        <v>0</v>
      </c>
    </row>
    <row r="256" spans="1:6" x14ac:dyDescent="0.2">
      <c r="A256" s="182"/>
      <c r="B256" s="192" t="s">
        <v>418</v>
      </c>
      <c r="C256" s="228" t="s">
        <v>131</v>
      </c>
      <c r="D256" s="166">
        <v>1</v>
      </c>
      <c r="E256" s="43"/>
      <c r="F256" s="175">
        <f t="shared" si="3"/>
        <v>0</v>
      </c>
    </row>
    <row r="257" spans="1:6" x14ac:dyDescent="0.2">
      <c r="A257" s="182"/>
      <c r="B257" s="192" t="s">
        <v>419</v>
      </c>
      <c r="C257" s="228" t="s">
        <v>131</v>
      </c>
      <c r="D257" s="166">
        <v>1</v>
      </c>
      <c r="E257" s="43"/>
      <c r="F257" s="175">
        <f t="shared" si="3"/>
        <v>0</v>
      </c>
    </row>
    <row r="258" spans="1:6" x14ac:dyDescent="0.2">
      <c r="A258" s="182"/>
      <c r="B258" s="192" t="s">
        <v>463</v>
      </c>
      <c r="C258" s="228" t="s">
        <v>131</v>
      </c>
      <c r="D258" s="166">
        <v>3</v>
      </c>
      <c r="E258" s="43"/>
      <c r="F258" s="175">
        <f t="shared" si="3"/>
        <v>0</v>
      </c>
    </row>
    <row r="259" spans="1:6" x14ac:dyDescent="0.2">
      <c r="A259" s="182"/>
      <c r="B259" s="192" t="s">
        <v>464</v>
      </c>
      <c r="C259" s="228" t="s">
        <v>131</v>
      </c>
      <c r="D259" s="166">
        <v>6</v>
      </c>
      <c r="E259" s="43"/>
      <c r="F259" s="175">
        <f t="shared" si="3"/>
        <v>0</v>
      </c>
    </row>
    <row r="260" spans="1:6" x14ac:dyDescent="0.2">
      <c r="A260" s="182"/>
      <c r="B260" s="192" t="s">
        <v>465</v>
      </c>
      <c r="C260" s="228" t="s">
        <v>131</v>
      </c>
      <c r="D260" s="166">
        <v>3</v>
      </c>
      <c r="E260" s="43"/>
      <c r="F260" s="175">
        <f t="shared" si="3"/>
        <v>0</v>
      </c>
    </row>
    <row r="261" spans="1:6" x14ac:dyDescent="0.2">
      <c r="A261" s="182"/>
      <c r="B261" s="192" t="s">
        <v>420</v>
      </c>
      <c r="C261" s="228" t="s">
        <v>131</v>
      </c>
      <c r="D261" s="166">
        <v>1</v>
      </c>
      <c r="E261" s="43"/>
      <c r="F261" s="175">
        <f t="shared" si="3"/>
        <v>0</v>
      </c>
    </row>
    <row r="262" spans="1:6" x14ac:dyDescent="0.2">
      <c r="A262" s="182"/>
      <c r="B262" s="192" t="s">
        <v>1163</v>
      </c>
      <c r="C262" s="228" t="s">
        <v>131</v>
      </c>
      <c r="D262" s="166">
        <v>1</v>
      </c>
      <c r="E262" s="43"/>
      <c r="F262" s="175">
        <f t="shared" si="3"/>
        <v>0</v>
      </c>
    </row>
    <row r="263" spans="1:6" x14ac:dyDescent="0.2">
      <c r="A263" s="182"/>
      <c r="B263" s="192" t="s">
        <v>421</v>
      </c>
      <c r="C263" s="228" t="s">
        <v>131</v>
      </c>
      <c r="D263" s="166">
        <v>3</v>
      </c>
      <c r="E263" s="43"/>
      <c r="F263" s="175">
        <f t="shared" si="3"/>
        <v>0</v>
      </c>
    </row>
    <row r="264" spans="1:6" x14ac:dyDescent="0.2">
      <c r="A264" s="182"/>
      <c r="B264" s="192" t="s">
        <v>422</v>
      </c>
      <c r="C264" s="228" t="s">
        <v>131</v>
      </c>
      <c r="D264" s="166">
        <v>3</v>
      </c>
      <c r="E264" s="43"/>
      <c r="F264" s="175">
        <f t="shared" si="3"/>
        <v>0</v>
      </c>
    </row>
    <row r="265" spans="1:6" x14ac:dyDescent="0.2">
      <c r="A265" s="182"/>
      <c r="B265" s="192" t="s">
        <v>423</v>
      </c>
      <c r="C265" s="228" t="s">
        <v>131</v>
      </c>
      <c r="D265" s="166">
        <v>4</v>
      </c>
      <c r="E265" s="43"/>
      <c r="F265" s="175">
        <f t="shared" si="3"/>
        <v>0</v>
      </c>
    </row>
    <row r="266" spans="1:6" x14ac:dyDescent="0.2">
      <c r="A266" s="182"/>
      <c r="B266" s="192" t="s">
        <v>422</v>
      </c>
      <c r="C266" s="228" t="s">
        <v>131</v>
      </c>
      <c r="D266" s="166">
        <v>4</v>
      </c>
      <c r="E266" s="43"/>
      <c r="F266" s="175">
        <f t="shared" si="3"/>
        <v>0</v>
      </c>
    </row>
    <row r="267" spans="1:6" x14ac:dyDescent="0.2">
      <c r="A267" s="182"/>
      <c r="B267" s="192" t="s">
        <v>424</v>
      </c>
      <c r="C267" s="228" t="s">
        <v>131</v>
      </c>
      <c r="D267" s="166">
        <v>1</v>
      </c>
      <c r="E267" s="43"/>
      <c r="F267" s="175">
        <f t="shared" si="3"/>
        <v>0</v>
      </c>
    </row>
    <row r="268" spans="1:6" x14ac:dyDescent="0.2">
      <c r="A268" s="182"/>
      <c r="B268" s="192" t="s">
        <v>425</v>
      </c>
      <c r="C268" s="228" t="s">
        <v>131</v>
      </c>
      <c r="D268" s="166">
        <v>3</v>
      </c>
      <c r="E268" s="43"/>
      <c r="F268" s="175">
        <f t="shared" si="3"/>
        <v>0</v>
      </c>
    </row>
    <row r="269" spans="1:6" x14ac:dyDescent="0.2">
      <c r="A269" s="182"/>
      <c r="B269" s="192" t="s">
        <v>466</v>
      </c>
      <c r="C269" s="228" t="s">
        <v>131</v>
      </c>
      <c r="D269" s="166">
        <v>1</v>
      </c>
      <c r="E269" s="43"/>
      <c r="F269" s="175">
        <f t="shared" si="3"/>
        <v>0</v>
      </c>
    </row>
    <row r="270" spans="1:6" x14ac:dyDescent="0.2">
      <c r="A270" s="182"/>
      <c r="B270" s="192" t="s">
        <v>467</v>
      </c>
      <c r="C270" s="228" t="s">
        <v>131</v>
      </c>
      <c r="D270" s="166">
        <v>3</v>
      </c>
      <c r="E270" s="43"/>
      <c r="F270" s="175">
        <f t="shared" si="3"/>
        <v>0</v>
      </c>
    </row>
    <row r="271" spans="1:6" x14ac:dyDescent="0.2">
      <c r="A271" s="182"/>
      <c r="B271" s="192" t="s">
        <v>1276</v>
      </c>
      <c r="C271" s="228" t="s">
        <v>131</v>
      </c>
      <c r="D271" s="166">
        <v>1</v>
      </c>
      <c r="E271" s="43"/>
      <c r="F271" s="175">
        <f t="shared" si="3"/>
        <v>0</v>
      </c>
    </row>
    <row r="272" spans="1:6" x14ac:dyDescent="0.2">
      <c r="A272" s="182"/>
      <c r="B272" s="192" t="s">
        <v>1166</v>
      </c>
      <c r="C272" s="228" t="s">
        <v>131</v>
      </c>
      <c r="D272" s="166">
        <v>4</v>
      </c>
      <c r="E272" s="43"/>
      <c r="F272" s="175">
        <f t="shared" si="3"/>
        <v>0</v>
      </c>
    </row>
    <row r="273" spans="1:6" x14ac:dyDescent="0.2">
      <c r="A273" s="182"/>
      <c r="B273" s="192" t="s">
        <v>1167</v>
      </c>
      <c r="C273" s="228" t="s">
        <v>131</v>
      </c>
      <c r="D273" s="166">
        <v>3</v>
      </c>
      <c r="E273" s="43"/>
      <c r="F273" s="175">
        <f t="shared" si="3"/>
        <v>0</v>
      </c>
    </row>
    <row r="274" spans="1:6" x14ac:dyDescent="0.2">
      <c r="A274" s="182"/>
      <c r="B274" s="192" t="s">
        <v>1277</v>
      </c>
      <c r="C274" s="228" t="s">
        <v>131</v>
      </c>
      <c r="D274" s="166">
        <v>1</v>
      </c>
      <c r="E274" s="43"/>
      <c r="F274" s="175">
        <f t="shared" si="3"/>
        <v>0</v>
      </c>
    </row>
    <row r="275" spans="1:6" x14ac:dyDescent="0.2">
      <c r="A275" s="182"/>
      <c r="B275" s="192" t="s">
        <v>429</v>
      </c>
      <c r="C275" s="228" t="s">
        <v>131</v>
      </c>
      <c r="D275" s="166">
        <v>1</v>
      </c>
      <c r="E275" s="43"/>
      <c r="F275" s="175">
        <f t="shared" si="3"/>
        <v>0</v>
      </c>
    </row>
    <row r="276" spans="1:6" x14ac:dyDescent="0.2">
      <c r="A276" s="182"/>
      <c r="B276" s="192" t="s">
        <v>430</v>
      </c>
      <c r="C276" s="228" t="s">
        <v>131</v>
      </c>
      <c r="D276" s="166">
        <v>5</v>
      </c>
      <c r="E276" s="43"/>
      <c r="F276" s="175">
        <f t="shared" si="3"/>
        <v>0</v>
      </c>
    </row>
    <row r="277" spans="1:6" x14ac:dyDescent="0.2">
      <c r="A277" s="182"/>
      <c r="B277" s="192" t="s">
        <v>431</v>
      </c>
      <c r="C277" s="228" t="s">
        <v>131</v>
      </c>
      <c r="D277" s="166">
        <v>1</v>
      </c>
      <c r="E277" s="43"/>
      <c r="F277" s="175">
        <f t="shared" si="3"/>
        <v>0</v>
      </c>
    </row>
    <row r="278" spans="1:6" x14ac:dyDescent="0.2">
      <c r="A278" s="182"/>
      <c r="B278" s="192" t="s">
        <v>432</v>
      </c>
      <c r="C278" s="228" t="s">
        <v>131</v>
      </c>
      <c r="D278" s="166">
        <v>1</v>
      </c>
      <c r="E278" s="43"/>
      <c r="F278" s="175">
        <f t="shared" si="3"/>
        <v>0</v>
      </c>
    </row>
    <row r="279" spans="1:6" x14ac:dyDescent="0.2">
      <c r="A279" s="182"/>
      <c r="B279" s="192" t="s">
        <v>433</v>
      </c>
      <c r="C279" s="228" t="s">
        <v>131</v>
      </c>
      <c r="D279" s="166">
        <v>2</v>
      </c>
      <c r="E279" s="43"/>
      <c r="F279" s="175">
        <f t="shared" si="3"/>
        <v>0</v>
      </c>
    </row>
    <row r="280" spans="1:6" x14ac:dyDescent="0.2">
      <c r="A280" s="182"/>
      <c r="B280" s="192" t="s">
        <v>1278</v>
      </c>
      <c r="C280" s="228" t="s">
        <v>131</v>
      </c>
      <c r="D280" s="166">
        <v>1</v>
      </c>
      <c r="E280" s="43"/>
      <c r="F280" s="175">
        <f t="shared" si="3"/>
        <v>0</v>
      </c>
    </row>
    <row r="281" spans="1:6" x14ac:dyDescent="0.2">
      <c r="A281" s="182"/>
      <c r="B281" s="192" t="s">
        <v>434</v>
      </c>
      <c r="C281" s="228" t="s">
        <v>131</v>
      </c>
      <c r="D281" s="166">
        <v>6</v>
      </c>
      <c r="E281" s="43"/>
      <c r="F281" s="175">
        <f t="shared" si="3"/>
        <v>0</v>
      </c>
    </row>
    <row r="282" spans="1:6" x14ac:dyDescent="0.2">
      <c r="A282" s="182"/>
      <c r="B282" s="192" t="s">
        <v>435</v>
      </c>
      <c r="C282" s="228" t="s">
        <v>131</v>
      </c>
      <c r="D282" s="166">
        <v>4</v>
      </c>
      <c r="E282" s="43"/>
      <c r="F282" s="175">
        <f t="shared" si="3"/>
        <v>0</v>
      </c>
    </row>
    <row r="283" spans="1:6" x14ac:dyDescent="0.2">
      <c r="A283" s="182"/>
      <c r="B283" s="192" t="s">
        <v>436</v>
      </c>
      <c r="C283" s="228" t="s">
        <v>131</v>
      </c>
      <c r="D283" s="166">
        <v>6</v>
      </c>
      <c r="E283" s="43"/>
      <c r="F283" s="175">
        <f t="shared" si="3"/>
        <v>0</v>
      </c>
    </row>
    <row r="284" spans="1:6" x14ac:dyDescent="0.2">
      <c r="A284" s="182"/>
      <c r="B284" s="192" t="s">
        <v>437</v>
      </c>
      <c r="C284" s="228" t="s">
        <v>131</v>
      </c>
      <c r="D284" s="166">
        <v>2</v>
      </c>
      <c r="E284" s="43"/>
      <c r="F284" s="175">
        <f t="shared" si="3"/>
        <v>0</v>
      </c>
    </row>
    <row r="285" spans="1:6" x14ac:dyDescent="0.2">
      <c r="A285" s="182"/>
      <c r="B285" s="192" t="s">
        <v>438</v>
      </c>
      <c r="C285" s="228" t="s">
        <v>131</v>
      </c>
      <c r="D285" s="166">
        <v>2</v>
      </c>
      <c r="E285" s="43"/>
      <c r="F285" s="175">
        <f t="shared" si="3"/>
        <v>0</v>
      </c>
    </row>
    <row r="286" spans="1:6" x14ac:dyDescent="0.2">
      <c r="A286" s="182"/>
      <c r="B286" s="192" t="s">
        <v>439</v>
      </c>
      <c r="C286" s="228" t="s">
        <v>131</v>
      </c>
      <c r="D286" s="166">
        <v>2</v>
      </c>
      <c r="E286" s="43"/>
      <c r="F286" s="175">
        <f t="shared" ref="F286:F349" si="4">D286*E286</f>
        <v>0</v>
      </c>
    </row>
    <row r="287" spans="1:6" x14ac:dyDescent="0.2">
      <c r="A287" s="182"/>
      <c r="B287" s="192" t="s">
        <v>440</v>
      </c>
      <c r="C287" s="228" t="s">
        <v>131</v>
      </c>
      <c r="D287" s="166">
        <v>2</v>
      </c>
      <c r="E287" s="43"/>
      <c r="F287" s="175">
        <f t="shared" si="4"/>
        <v>0</v>
      </c>
    </row>
    <row r="288" spans="1:6" x14ac:dyDescent="0.2">
      <c r="A288" s="182"/>
      <c r="B288" s="192" t="s">
        <v>441</v>
      </c>
      <c r="C288" s="228" t="s">
        <v>131</v>
      </c>
      <c r="D288" s="166">
        <v>1</v>
      </c>
      <c r="E288" s="43"/>
      <c r="F288" s="175">
        <f t="shared" si="4"/>
        <v>0</v>
      </c>
    </row>
    <row r="289" spans="1:6" x14ac:dyDescent="0.2">
      <c r="A289" s="182"/>
      <c r="B289" s="192" t="s">
        <v>1270</v>
      </c>
      <c r="C289" s="228" t="s">
        <v>131</v>
      </c>
      <c r="D289" s="166">
        <v>2</v>
      </c>
      <c r="E289" s="43"/>
      <c r="F289" s="175">
        <f t="shared" si="4"/>
        <v>0</v>
      </c>
    </row>
    <row r="290" spans="1:6" x14ac:dyDescent="0.2">
      <c r="A290" s="182"/>
      <c r="B290" s="192" t="s">
        <v>1271</v>
      </c>
      <c r="C290" s="228" t="s">
        <v>131</v>
      </c>
      <c r="D290" s="166">
        <v>2</v>
      </c>
      <c r="E290" s="43"/>
      <c r="F290" s="175">
        <f t="shared" si="4"/>
        <v>0</v>
      </c>
    </row>
    <row r="291" spans="1:6" x14ac:dyDescent="0.2">
      <c r="A291" s="182"/>
      <c r="B291" s="192" t="s">
        <v>442</v>
      </c>
      <c r="C291" s="228" t="s">
        <v>131</v>
      </c>
      <c r="D291" s="166">
        <v>2</v>
      </c>
      <c r="E291" s="43"/>
      <c r="F291" s="175">
        <f t="shared" si="4"/>
        <v>0</v>
      </c>
    </row>
    <row r="292" spans="1:6" x14ac:dyDescent="0.2">
      <c r="A292" s="182"/>
      <c r="B292" s="192" t="s">
        <v>443</v>
      </c>
      <c r="C292" s="228" t="s">
        <v>131</v>
      </c>
      <c r="D292" s="166">
        <v>1</v>
      </c>
      <c r="E292" s="43"/>
      <c r="F292" s="175">
        <f t="shared" si="4"/>
        <v>0</v>
      </c>
    </row>
    <row r="293" spans="1:6" x14ac:dyDescent="0.2">
      <c r="A293" s="182"/>
      <c r="B293" s="192" t="s">
        <v>444</v>
      </c>
      <c r="C293" s="228" t="s">
        <v>131</v>
      </c>
      <c r="D293" s="166">
        <v>1</v>
      </c>
      <c r="E293" s="43"/>
      <c r="F293" s="175">
        <f t="shared" si="4"/>
        <v>0</v>
      </c>
    </row>
    <row r="294" spans="1:6" x14ac:dyDescent="0.2">
      <c r="A294" s="182"/>
      <c r="B294" s="192" t="s">
        <v>445</v>
      </c>
      <c r="C294" s="228" t="s">
        <v>131</v>
      </c>
      <c r="D294" s="166">
        <v>1</v>
      </c>
      <c r="E294" s="43"/>
      <c r="F294" s="175">
        <f t="shared" si="4"/>
        <v>0</v>
      </c>
    </row>
    <row r="295" spans="1:6" x14ac:dyDescent="0.2">
      <c r="A295" s="182"/>
      <c r="B295" s="192" t="s">
        <v>446</v>
      </c>
      <c r="C295" s="228" t="s">
        <v>131</v>
      </c>
      <c r="D295" s="166">
        <v>1</v>
      </c>
      <c r="E295" s="43"/>
      <c r="F295" s="175">
        <f t="shared" si="4"/>
        <v>0</v>
      </c>
    </row>
    <row r="296" spans="1:6" x14ac:dyDescent="0.2">
      <c r="A296" s="182"/>
      <c r="B296" s="192" t="s">
        <v>447</v>
      </c>
      <c r="C296" s="228" t="s">
        <v>131</v>
      </c>
      <c r="D296" s="166">
        <v>1</v>
      </c>
      <c r="E296" s="43"/>
      <c r="F296" s="175">
        <f t="shared" si="4"/>
        <v>0</v>
      </c>
    </row>
    <row r="297" spans="1:6" x14ac:dyDescent="0.2">
      <c r="A297" s="182"/>
      <c r="B297" s="192" t="s">
        <v>448</v>
      </c>
      <c r="C297" s="228" t="s">
        <v>131</v>
      </c>
      <c r="D297" s="166">
        <v>1</v>
      </c>
      <c r="E297" s="43"/>
      <c r="F297" s="175">
        <f t="shared" si="4"/>
        <v>0</v>
      </c>
    </row>
    <row r="298" spans="1:6" x14ac:dyDescent="0.2">
      <c r="A298" s="182"/>
      <c r="B298" s="192" t="s">
        <v>446</v>
      </c>
      <c r="C298" s="228" t="s">
        <v>131</v>
      </c>
      <c r="D298" s="166">
        <v>1</v>
      </c>
      <c r="E298" s="43"/>
      <c r="F298" s="175">
        <f t="shared" si="4"/>
        <v>0</v>
      </c>
    </row>
    <row r="299" spans="1:6" x14ac:dyDescent="0.2">
      <c r="A299" s="182"/>
      <c r="B299" s="192" t="s">
        <v>447</v>
      </c>
      <c r="C299" s="228" t="s">
        <v>131</v>
      </c>
      <c r="D299" s="166">
        <v>1</v>
      </c>
      <c r="E299" s="43"/>
      <c r="F299" s="175">
        <f t="shared" si="4"/>
        <v>0</v>
      </c>
    </row>
    <row r="300" spans="1:6" x14ac:dyDescent="0.2">
      <c r="A300" s="182"/>
      <c r="B300" s="192" t="s">
        <v>468</v>
      </c>
      <c r="C300" s="228" t="s">
        <v>131</v>
      </c>
      <c r="D300" s="166">
        <v>1</v>
      </c>
      <c r="E300" s="43"/>
      <c r="F300" s="175">
        <f t="shared" si="4"/>
        <v>0</v>
      </c>
    </row>
    <row r="301" spans="1:6" x14ac:dyDescent="0.2">
      <c r="A301" s="182"/>
      <c r="B301" s="192" t="s">
        <v>469</v>
      </c>
      <c r="C301" s="228" t="s">
        <v>131</v>
      </c>
      <c r="D301" s="166">
        <v>10</v>
      </c>
      <c r="E301" s="43"/>
      <c r="F301" s="175">
        <f t="shared" si="4"/>
        <v>0</v>
      </c>
    </row>
    <row r="302" spans="1:6" x14ac:dyDescent="0.2">
      <c r="A302" s="182"/>
      <c r="B302" s="192" t="s">
        <v>419</v>
      </c>
      <c r="C302" s="228" t="s">
        <v>131</v>
      </c>
      <c r="D302" s="166">
        <v>10</v>
      </c>
      <c r="E302" s="43"/>
      <c r="F302" s="175">
        <f t="shared" si="4"/>
        <v>0</v>
      </c>
    </row>
    <row r="303" spans="1:6" x14ac:dyDescent="0.2">
      <c r="A303" s="182"/>
      <c r="B303" s="178" t="s">
        <v>1170</v>
      </c>
      <c r="C303" s="228"/>
      <c r="E303" s="167"/>
      <c r="F303" s="175">
        <f t="shared" si="4"/>
        <v>0</v>
      </c>
    </row>
    <row r="304" spans="1:6" x14ac:dyDescent="0.2">
      <c r="A304" s="182"/>
      <c r="B304" s="192" t="s">
        <v>470</v>
      </c>
      <c r="C304" s="228" t="s">
        <v>131</v>
      </c>
      <c r="D304" s="166">
        <v>1</v>
      </c>
      <c r="E304" s="43"/>
      <c r="F304" s="175">
        <f t="shared" si="4"/>
        <v>0</v>
      </c>
    </row>
    <row r="305" spans="1:6" x14ac:dyDescent="0.2">
      <c r="A305" s="182"/>
      <c r="B305" s="192" t="s">
        <v>425</v>
      </c>
      <c r="C305" s="228" t="s">
        <v>131</v>
      </c>
      <c r="D305" s="166">
        <v>1</v>
      </c>
      <c r="E305" s="43"/>
      <c r="F305" s="175">
        <f t="shared" si="4"/>
        <v>0</v>
      </c>
    </row>
    <row r="306" spans="1:6" x14ac:dyDescent="0.2">
      <c r="A306" s="182"/>
      <c r="B306" s="192" t="s">
        <v>453</v>
      </c>
      <c r="C306" s="228" t="s">
        <v>131</v>
      </c>
      <c r="D306" s="166">
        <v>1</v>
      </c>
      <c r="E306" s="43"/>
      <c r="F306" s="175">
        <f t="shared" si="4"/>
        <v>0</v>
      </c>
    </row>
    <row r="307" spans="1:6" x14ac:dyDescent="0.2">
      <c r="A307" s="182"/>
      <c r="B307" s="192" t="s">
        <v>1300</v>
      </c>
      <c r="C307" s="228" t="s">
        <v>131</v>
      </c>
      <c r="D307" s="166">
        <v>1</v>
      </c>
      <c r="E307" s="43"/>
      <c r="F307" s="175">
        <f t="shared" si="4"/>
        <v>0</v>
      </c>
    </row>
    <row r="308" spans="1:6" x14ac:dyDescent="0.2">
      <c r="A308" s="182"/>
      <c r="B308" s="192" t="s">
        <v>1171</v>
      </c>
      <c r="C308" s="228" t="s">
        <v>131</v>
      </c>
      <c r="D308" s="166">
        <v>1</v>
      </c>
      <c r="E308" s="43"/>
      <c r="F308" s="175">
        <f t="shared" si="4"/>
        <v>0</v>
      </c>
    </row>
    <row r="309" spans="1:6" x14ac:dyDescent="0.2">
      <c r="A309" s="182"/>
      <c r="B309" s="192" t="s">
        <v>454</v>
      </c>
      <c r="C309" s="228" t="s">
        <v>131</v>
      </c>
      <c r="D309" s="166">
        <v>2</v>
      </c>
      <c r="E309" s="43"/>
      <c r="F309" s="175">
        <f t="shared" si="4"/>
        <v>0</v>
      </c>
    </row>
    <row r="310" spans="1:6" x14ac:dyDescent="0.2">
      <c r="A310" s="182"/>
      <c r="B310" s="192" t="s">
        <v>1272</v>
      </c>
      <c r="C310" s="228" t="s">
        <v>131</v>
      </c>
      <c r="D310" s="166">
        <v>1</v>
      </c>
      <c r="E310" s="43"/>
      <c r="F310" s="175">
        <f t="shared" si="4"/>
        <v>0</v>
      </c>
    </row>
    <row r="311" spans="1:6" x14ac:dyDescent="0.2">
      <c r="A311" s="182"/>
      <c r="B311" s="192" t="s">
        <v>1172</v>
      </c>
      <c r="C311" s="228" t="s">
        <v>131</v>
      </c>
      <c r="D311" s="166">
        <v>1</v>
      </c>
      <c r="E311" s="43"/>
      <c r="F311" s="175">
        <f t="shared" si="4"/>
        <v>0</v>
      </c>
    </row>
    <row r="312" spans="1:6" x14ac:dyDescent="0.2">
      <c r="A312" s="182"/>
      <c r="B312" s="192" t="s">
        <v>1173</v>
      </c>
      <c r="C312" s="228" t="s">
        <v>131</v>
      </c>
      <c r="D312" s="166">
        <v>1</v>
      </c>
      <c r="E312" s="43"/>
      <c r="F312" s="175">
        <f t="shared" si="4"/>
        <v>0</v>
      </c>
    </row>
    <row r="313" spans="1:6" x14ac:dyDescent="0.2">
      <c r="A313" s="182"/>
      <c r="B313" s="192" t="s">
        <v>1174</v>
      </c>
      <c r="C313" s="228" t="s">
        <v>131</v>
      </c>
      <c r="D313" s="166">
        <v>1</v>
      </c>
      <c r="E313" s="43"/>
      <c r="F313" s="175">
        <f t="shared" si="4"/>
        <v>0</v>
      </c>
    </row>
    <row r="314" spans="1:6" x14ac:dyDescent="0.2">
      <c r="A314" s="182"/>
      <c r="B314" s="192" t="s">
        <v>1175</v>
      </c>
      <c r="C314" s="228" t="s">
        <v>131</v>
      </c>
      <c r="D314" s="166">
        <v>1</v>
      </c>
      <c r="E314" s="43"/>
      <c r="F314" s="175">
        <f t="shared" si="4"/>
        <v>0</v>
      </c>
    </row>
    <row r="315" spans="1:6" x14ac:dyDescent="0.2">
      <c r="A315" s="182"/>
      <c r="B315" s="192" t="s">
        <v>1273</v>
      </c>
      <c r="C315" s="228" t="s">
        <v>131</v>
      </c>
      <c r="D315" s="166">
        <v>3</v>
      </c>
      <c r="E315" s="43"/>
      <c r="F315" s="175">
        <f t="shared" si="4"/>
        <v>0</v>
      </c>
    </row>
    <row r="316" spans="1:6" x14ac:dyDescent="0.2">
      <c r="A316" s="182"/>
      <c r="B316" s="192" t="s">
        <v>455</v>
      </c>
      <c r="C316" s="228" t="s">
        <v>131</v>
      </c>
      <c r="D316" s="166">
        <v>1</v>
      </c>
      <c r="E316" s="43"/>
      <c r="F316" s="175">
        <f t="shared" si="4"/>
        <v>0</v>
      </c>
    </row>
    <row r="317" spans="1:6" x14ac:dyDescent="0.2">
      <c r="A317" s="182"/>
      <c r="B317" s="192" t="s">
        <v>456</v>
      </c>
      <c r="C317" s="228" t="s">
        <v>131</v>
      </c>
      <c r="D317" s="166">
        <v>1</v>
      </c>
      <c r="E317" s="43"/>
      <c r="F317" s="175">
        <f t="shared" si="4"/>
        <v>0</v>
      </c>
    </row>
    <row r="318" spans="1:6" x14ac:dyDescent="0.2">
      <c r="A318" s="182"/>
      <c r="B318" s="192" t="s">
        <v>457</v>
      </c>
      <c r="C318" s="228" t="s">
        <v>131</v>
      </c>
      <c r="D318" s="166">
        <v>1</v>
      </c>
      <c r="E318" s="43"/>
      <c r="F318" s="175">
        <f t="shared" si="4"/>
        <v>0</v>
      </c>
    </row>
    <row r="319" spans="1:6" x14ac:dyDescent="0.2">
      <c r="A319" s="182"/>
      <c r="B319" s="192" t="s">
        <v>1176</v>
      </c>
      <c r="C319" s="228" t="s">
        <v>131</v>
      </c>
      <c r="D319" s="166">
        <v>3</v>
      </c>
      <c r="E319" s="43"/>
      <c r="F319" s="175">
        <f t="shared" si="4"/>
        <v>0</v>
      </c>
    </row>
    <row r="320" spans="1:6" x14ac:dyDescent="0.2">
      <c r="A320" s="182"/>
      <c r="B320" s="192" t="s">
        <v>471</v>
      </c>
      <c r="C320" s="228" t="s">
        <v>131</v>
      </c>
      <c r="D320" s="166">
        <v>3</v>
      </c>
      <c r="E320" s="43"/>
      <c r="F320" s="175">
        <f t="shared" si="4"/>
        <v>0</v>
      </c>
    </row>
    <row r="321" spans="1:6" x14ac:dyDescent="0.2">
      <c r="A321" s="182"/>
      <c r="B321" s="192" t="s">
        <v>472</v>
      </c>
      <c r="C321" s="228" t="s">
        <v>131</v>
      </c>
      <c r="D321" s="166">
        <v>2</v>
      </c>
      <c r="E321" s="43"/>
      <c r="F321" s="175">
        <f t="shared" si="4"/>
        <v>0</v>
      </c>
    </row>
    <row r="322" spans="1:6" x14ac:dyDescent="0.2">
      <c r="A322" s="182"/>
      <c r="B322" s="192" t="s">
        <v>473</v>
      </c>
      <c r="C322" s="228" t="s">
        <v>131</v>
      </c>
      <c r="D322" s="166">
        <v>6</v>
      </c>
      <c r="E322" s="43"/>
      <c r="F322" s="175">
        <f t="shared" si="4"/>
        <v>0</v>
      </c>
    </row>
    <row r="323" spans="1:6" x14ac:dyDescent="0.2">
      <c r="A323" s="182"/>
      <c r="B323" s="192" t="s">
        <v>474</v>
      </c>
      <c r="C323" s="228" t="s">
        <v>131</v>
      </c>
      <c r="D323" s="166">
        <v>1</v>
      </c>
      <c r="E323" s="43"/>
      <c r="F323" s="175">
        <f t="shared" si="4"/>
        <v>0</v>
      </c>
    </row>
    <row r="324" spans="1:6" x14ac:dyDescent="0.2">
      <c r="A324" s="182"/>
      <c r="B324" s="192" t="s">
        <v>475</v>
      </c>
      <c r="C324" s="228" t="s">
        <v>131</v>
      </c>
      <c r="D324" s="166">
        <v>3</v>
      </c>
      <c r="E324" s="43"/>
      <c r="F324" s="175">
        <f t="shared" si="4"/>
        <v>0</v>
      </c>
    </row>
    <row r="325" spans="1:6" x14ac:dyDescent="0.2">
      <c r="A325" s="182"/>
      <c r="B325" s="229" t="s">
        <v>417</v>
      </c>
      <c r="C325" s="228" t="s">
        <v>131</v>
      </c>
      <c r="D325" s="166">
        <v>1</v>
      </c>
      <c r="E325" s="43"/>
      <c r="F325" s="175">
        <f t="shared" si="4"/>
        <v>0</v>
      </c>
    </row>
    <row r="326" spans="1:6" x14ac:dyDescent="0.2">
      <c r="A326" s="182"/>
      <c r="B326" s="192" t="s">
        <v>476</v>
      </c>
      <c r="C326" s="228" t="s">
        <v>131</v>
      </c>
      <c r="D326" s="166">
        <v>1</v>
      </c>
      <c r="E326" s="43"/>
      <c r="F326" s="175">
        <f t="shared" si="4"/>
        <v>0</v>
      </c>
    </row>
    <row r="327" spans="1:6" x14ac:dyDescent="0.2">
      <c r="A327" s="182"/>
      <c r="B327" s="192" t="s">
        <v>431</v>
      </c>
      <c r="C327" s="228" t="s">
        <v>131</v>
      </c>
      <c r="D327" s="166">
        <v>7</v>
      </c>
      <c r="E327" s="43"/>
      <c r="F327" s="175">
        <f t="shared" si="4"/>
        <v>0</v>
      </c>
    </row>
    <row r="328" spans="1:6" x14ac:dyDescent="0.2">
      <c r="A328" s="182"/>
      <c r="B328" s="192" t="s">
        <v>477</v>
      </c>
      <c r="C328" s="228" t="s">
        <v>131</v>
      </c>
      <c r="D328" s="166">
        <v>2</v>
      </c>
      <c r="E328" s="43"/>
      <c r="F328" s="175">
        <f t="shared" si="4"/>
        <v>0</v>
      </c>
    </row>
    <row r="329" spans="1:6" x14ac:dyDescent="0.2">
      <c r="A329" s="182"/>
      <c r="B329" s="192" t="s">
        <v>405</v>
      </c>
      <c r="C329" s="228" t="s">
        <v>48</v>
      </c>
      <c r="D329" s="166">
        <v>1</v>
      </c>
      <c r="E329" s="43"/>
      <c r="F329" s="175">
        <f t="shared" si="4"/>
        <v>0</v>
      </c>
    </row>
    <row r="330" spans="1:6" ht="24" x14ac:dyDescent="0.2">
      <c r="A330" s="182"/>
      <c r="B330" s="192" t="s">
        <v>1291</v>
      </c>
      <c r="C330" s="228" t="s">
        <v>131</v>
      </c>
      <c r="D330" s="166">
        <v>1</v>
      </c>
      <c r="E330" s="43"/>
      <c r="F330" s="175">
        <f t="shared" si="4"/>
        <v>0</v>
      </c>
    </row>
    <row r="331" spans="1:6" x14ac:dyDescent="0.2">
      <c r="A331" s="182"/>
      <c r="B331" s="192" t="s">
        <v>406</v>
      </c>
      <c r="C331" s="228" t="s">
        <v>48</v>
      </c>
      <c r="D331" s="166">
        <v>1</v>
      </c>
      <c r="E331" s="43"/>
      <c r="F331" s="175">
        <f t="shared" si="4"/>
        <v>0</v>
      </c>
    </row>
    <row r="332" spans="1:6" x14ac:dyDescent="0.2">
      <c r="A332" s="230"/>
      <c r="B332" s="231" t="s">
        <v>478</v>
      </c>
      <c r="C332" s="228" t="s">
        <v>48</v>
      </c>
      <c r="D332" s="232">
        <v>1</v>
      </c>
      <c r="E332" s="44"/>
      <c r="F332" s="227">
        <f t="shared" si="4"/>
        <v>0</v>
      </c>
    </row>
    <row r="333" spans="1:6" ht="15" thickBot="1" x14ac:dyDescent="0.25">
      <c r="A333" s="223"/>
      <c r="B333" s="224" t="s">
        <v>479</v>
      </c>
      <c r="C333" s="225"/>
      <c r="D333" s="223"/>
      <c r="E333" s="167"/>
      <c r="F333" s="226">
        <f>SUM(F226:F332)</f>
        <v>0</v>
      </c>
    </row>
    <row r="334" spans="1:6" x14ac:dyDescent="0.2">
      <c r="A334" s="163"/>
      <c r="B334" s="164" t="s">
        <v>480</v>
      </c>
      <c r="C334" s="179"/>
      <c r="D334" s="163"/>
      <c r="E334" s="176"/>
      <c r="F334" s="173">
        <f>F126+F224+F333</f>
        <v>0</v>
      </c>
    </row>
    <row r="335" spans="1:6" x14ac:dyDescent="0.2">
      <c r="A335" s="163"/>
      <c r="B335" s="164"/>
      <c r="C335" s="179"/>
      <c r="D335" s="163"/>
      <c r="E335" s="167"/>
      <c r="F335" s="173"/>
    </row>
    <row r="336" spans="1:6" x14ac:dyDescent="0.2">
      <c r="A336" s="163" t="s">
        <v>50</v>
      </c>
      <c r="B336" s="178" t="s">
        <v>481</v>
      </c>
      <c r="C336" s="177"/>
      <c r="D336" s="163"/>
      <c r="E336" s="167"/>
      <c r="F336" s="175">
        <f t="shared" si="4"/>
        <v>0</v>
      </c>
    </row>
    <row r="337" spans="1:6" x14ac:dyDescent="0.2">
      <c r="B337" s="174" t="s">
        <v>1179</v>
      </c>
      <c r="E337" s="167"/>
      <c r="F337" s="175">
        <f t="shared" si="4"/>
        <v>0</v>
      </c>
    </row>
    <row r="338" spans="1:6" ht="24" x14ac:dyDescent="0.2">
      <c r="A338" s="166" t="s">
        <v>52</v>
      </c>
      <c r="B338" s="192" t="s">
        <v>482</v>
      </c>
      <c r="E338" s="167"/>
      <c r="F338" s="175">
        <f t="shared" si="4"/>
        <v>0</v>
      </c>
    </row>
    <row r="339" spans="1:6" x14ac:dyDescent="0.2">
      <c r="A339" s="182"/>
      <c r="B339" s="192" t="s">
        <v>483</v>
      </c>
      <c r="E339" s="167"/>
      <c r="F339" s="175">
        <f t="shared" si="4"/>
        <v>0</v>
      </c>
    </row>
    <row r="340" spans="1:6" ht="36" x14ac:dyDescent="0.2">
      <c r="A340" s="182"/>
      <c r="B340" s="192" t="s">
        <v>484</v>
      </c>
      <c r="E340" s="167"/>
      <c r="F340" s="175">
        <f t="shared" si="4"/>
        <v>0</v>
      </c>
    </row>
    <row r="341" spans="1:6" ht="24" x14ac:dyDescent="0.2">
      <c r="A341" s="182" t="s">
        <v>485</v>
      </c>
      <c r="B341" s="192" t="s">
        <v>486</v>
      </c>
      <c r="C341" s="165" t="s">
        <v>185</v>
      </c>
      <c r="D341" s="166">
        <v>50</v>
      </c>
      <c r="E341" s="43"/>
      <c r="F341" s="175">
        <f t="shared" si="4"/>
        <v>0</v>
      </c>
    </row>
    <row r="342" spans="1:6" ht="24" x14ac:dyDescent="0.2">
      <c r="A342" s="182" t="s">
        <v>487</v>
      </c>
      <c r="B342" s="192" t="s">
        <v>488</v>
      </c>
      <c r="C342" s="165" t="s">
        <v>185</v>
      </c>
      <c r="D342" s="166">
        <v>60</v>
      </c>
      <c r="E342" s="43"/>
      <c r="F342" s="175">
        <f t="shared" si="4"/>
        <v>0</v>
      </c>
    </row>
    <row r="343" spans="1:6" ht="24" x14ac:dyDescent="0.2">
      <c r="A343" s="182" t="s">
        <v>489</v>
      </c>
      <c r="B343" s="192" t="s">
        <v>490</v>
      </c>
      <c r="C343" s="165" t="s">
        <v>185</v>
      </c>
      <c r="D343" s="166">
        <v>30</v>
      </c>
      <c r="E343" s="43"/>
      <c r="F343" s="175">
        <f t="shared" si="4"/>
        <v>0</v>
      </c>
    </row>
    <row r="344" spans="1:6" x14ac:dyDescent="0.2">
      <c r="A344" s="182" t="s">
        <v>491</v>
      </c>
      <c r="B344" s="192" t="s">
        <v>492</v>
      </c>
      <c r="C344" s="165" t="s">
        <v>185</v>
      </c>
      <c r="D344" s="166">
        <v>25</v>
      </c>
      <c r="E344" s="43"/>
      <c r="F344" s="175">
        <f t="shared" si="4"/>
        <v>0</v>
      </c>
    </row>
    <row r="345" spans="1:6" x14ac:dyDescent="0.2">
      <c r="A345" s="182" t="s">
        <v>493</v>
      </c>
      <c r="B345" s="192" t="s">
        <v>494</v>
      </c>
      <c r="C345" s="165" t="s">
        <v>185</v>
      </c>
      <c r="D345" s="166">
        <v>15</v>
      </c>
      <c r="E345" s="43"/>
      <c r="F345" s="175">
        <f t="shared" si="4"/>
        <v>0</v>
      </c>
    </row>
    <row r="346" spans="1:6" x14ac:dyDescent="0.2">
      <c r="A346" s="166" t="s">
        <v>495</v>
      </c>
      <c r="B346" s="192" t="s">
        <v>496</v>
      </c>
      <c r="C346" s="165" t="s">
        <v>185</v>
      </c>
      <c r="D346" s="166">
        <v>10</v>
      </c>
      <c r="E346" s="43"/>
      <c r="F346" s="175">
        <f t="shared" si="4"/>
        <v>0</v>
      </c>
    </row>
    <row r="347" spans="1:6" x14ac:dyDescent="0.2">
      <c r="A347" s="166" t="s">
        <v>497</v>
      </c>
      <c r="B347" s="192" t="s">
        <v>498</v>
      </c>
      <c r="C347" s="165" t="s">
        <v>185</v>
      </c>
      <c r="D347" s="166">
        <v>90</v>
      </c>
      <c r="E347" s="43"/>
      <c r="F347" s="175">
        <f t="shared" si="4"/>
        <v>0</v>
      </c>
    </row>
    <row r="348" spans="1:6" ht="24" x14ac:dyDescent="0.2">
      <c r="A348" s="166" t="s">
        <v>499</v>
      </c>
      <c r="B348" s="192" t="s">
        <v>500</v>
      </c>
      <c r="E348" s="167"/>
      <c r="F348" s="175">
        <f t="shared" si="4"/>
        <v>0</v>
      </c>
    </row>
    <row r="349" spans="1:6" x14ac:dyDescent="0.2">
      <c r="A349" s="166" t="s">
        <v>501</v>
      </c>
      <c r="B349" s="192" t="s">
        <v>502</v>
      </c>
      <c r="C349" s="165" t="s">
        <v>185</v>
      </c>
      <c r="D349" s="166">
        <v>35</v>
      </c>
      <c r="E349" s="43"/>
      <c r="F349" s="175">
        <f t="shared" si="4"/>
        <v>0</v>
      </c>
    </row>
    <row r="350" spans="1:6" x14ac:dyDescent="0.2">
      <c r="A350" s="166" t="s">
        <v>503</v>
      </c>
      <c r="B350" s="192" t="s">
        <v>504</v>
      </c>
      <c r="C350" s="165" t="s">
        <v>185</v>
      </c>
      <c r="D350" s="166">
        <v>35</v>
      </c>
      <c r="E350" s="43"/>
      <c r="F350" s="175">
        <f t="shared" ref="F350:F414" si="5">D350*E350</f>
        <v>0</v>
      </c>
    </row>
    <row r="351" spans="1:6" x14ac:dyDescent="0.2">
      <c r="A351" s="166" t="s">
        <v>505</v>
      </c>
      <c r="B351" s="192" t="s">
        <v>506</v>
      </c>
      <c r="C351" s="165" t="s">
        <v>185</v>
      </c>
      <c r="D351" s="166">
        <v>65</v>
      </c>
      <c r="E351" s="43"/>
      <c r="F351" s="175">
        <f t="shared" si="5"/>
        <v>0</v>
      </c>
    </row>
    <row r="352" spans="1:6" x14ac:dyDescent="0.2">
      <c r="A352" s="166" t="s">
        <v>507</v>
      </c>
      <c r="B352" s="192" t="s">
        <v>508</v>
      </c>
      <c r="C352" s="165" t="s">
        <v>185</v>
      </c>
      <c r="D352" s="166">
        <v>10</v>
      </c>
      <c r="E352" s="43"/>
      <c r="F352" s="175">
        <f t="shared" si="5"/>
        <v>0</v>
      </c>
    </row>
    <row r="353" spans="1:6" x14ac:dyDescent="0.2">
      <c r="A353" s="166" t="s">
        <v>509</v>
      </c>
      <c r="B353" s="192" t="s">
        <v>510</v>
      </c>
      <c r="C353" s="165" t="s">
        <v>185</v>
      </c>
      <c r="D353" s="166">
        <v>60</v>
      </c>
      <c r="E353" s="43"/>
      <c r="F353" s="175">
        <f t="shared" si="5"/>
        <v>0</v>
      </c>
    </row>
    <row r="354" spans="1:6" x14ac:dyDescent="0.2">
      <c r="A354" s="166" t="s">
        <v>511</v>
      </c>
      <c r="B354" s="192" t="s">
        <v>512</v>
      </c>
      <c r="C354" s="165" t="s">
        <v>185</v>
      </c>
      <c r="D354" s="166">
        <v>40</v>
      </c>
      <c r="E354" s="43"/>
      <c r="F354" s="175">
        <f t="shared" si="5"/>
        <v>0</v>
      </c>
    </row>
    <row r="355" spans="1:6" x14ac:dyDescent="0.2">
      <c r="A355" s="166" t="s">
        <v>513</v>
      </c>
      <c r="B355" s="192" t="s">
        <v>514</v>
      </c>
      <c r="C355" s="165" t="s">
        <v>185</v>
      </c>
      <c r="D355" s="166">
        <v>120</v>
      </c>
      <c r="E355" s="43"/>
      <c r="F355" s="175">
        <f t="shared" si="5"/>
        <v>0</v>
      </c>
    </row>
    <row r="356" spans="1:6" x14ac:dyDescent="0.2">
      <c r="A356" s="166" t="s">
        <v>515</v>
      </c>
      <c r="B356" s="192" t="s">
        <v>516</v>
      </c>
      <c r="C356" s="165" t="s">
        <v>185</v>
      </c>
      <c r="D356" s="166">
        <v>60</v>
      </c>
      <c r="E356" s="43"/>
      <c r="F356" s="175">
        <f t="shared" si="5"/>
        <v>0</v>
      </c>
    </row>
    <row r="357" spans="1:6" x14ac:dyDescent="0.2">
      <c r="A357" s="166" t="s">
        <v>517</v>
      </c>
      <c r="B357" s="192" t="s">
        <v>518</v>
      </c>
      <c r="C357" s="165" t="s">
        <v>185</v>
      </c>
      <c r="D357" s="166">
        <v>110</v>
      </c>
      <c r="E357" s="43"/>
      <c r="F357" s="175">
        <f t="shared" si="5"/>
        <v>0</v>
      </c>
    </row>
    <row r="358" spans="1:6" x14ac:dyDescent="0.2">
      <c r="A358" s="166" t="s">
        <v>519</v>
      </c>
      <c r="B358" s="192" t="s">
        <v>520</v>
      </c>
      <c r="C358" s="165" t="s">
        <v>185</v>
      </c>
      <c r="D358" s="166">
        <v>50</v>
      </c>
      <c r="E358" s="43"/>
      <c r="F358" s="175">
        <f t="shared" si="5"/>
        <v>0</v>
      </c>
    </row>
    <row r="359" spans="1:6" x14ac:dyDescent="0.2">
      <c r="A359" s="166" t="s">
        <v>521</v>
      </c>
      <c r="B359" s="192" t="s">
        <v>522</v>
      </c>
      <c r="C359" s="165" t="s">
        <v>185</v>
      </c>
      <c r="D359" s="166">
        <v>200</v>
      </c>
      <c r="E359" s="43"/>
      <c r="F359" s="175">
        <f t="shared" si="5"/>
        <v>0</v>
      </c>
    </row>
    <row r="360" spans="1:6" x14ac:dyDescent="0.2">
      <c r="A360" s="166" t="s">
        <v>523</v>
      </c>
      <c r="B360" s="192" t="s">
        <v>524</v>
      </c>
      <c r="C360" s="165" t="s">
        <v>185</v>
      </c>
      <c r="D360" s="166">
        <v>50</v>
      </c>
      <c r="E360" s="43"/>
      <c r="F360" s="175">
        <f t="shared" si="5"/>
        <v>0</v>
      </c>
    </row>
    <row r="361" spans="1:6" x14ac:dyDescent="0.2">
      <c r="A361" s="166" t="s">
        <v>525</v>
      </c>
      <c r="B361" s="192" t="s">
        <v>526</v>
      </c>
      <c r="C361" s="165" t="s">
        <v>185</v>
      </c>
      <c r="D361" s="166">
        <v>60</v>
      </c>
      <c r="E361" s="43"/>
      <c r="F361" s="175">
        <f t="shared" si="5"/>
        <v>0</v>
      </c>
    </row>
    <row r="362" spans="1:6" x14ac:dyDescent="0.2">
      <c r="A362" s="166" t="s">
        <v>527</v>
      </c>
      <c r="B362" s="192" t="s">
        <v>528</v>
      </c>
      <c r="C362" s="165" t="s">
        <v>185</v>
      </c>
      <c r="D362" s="166">
        <v>40</v>
      </c>
      <c r="E362" s="43"/>
      <c r="F362" s="175">
        <f t="shared" si="5"/>
        <v>0</v>
      </c>
    </row>
    <row r="363" spans="1:6" x14ac:dyDescent="0.2">
      <c r="A363" s="166" t="s">
        <v>529</v>
      </c>
      <c r="B363" s="192" t="s">
        <v>530</v>
      </c>
      <c r="C363" s="165" t="s">
        <v>185</v>
      </c>
      <c r="D363" s="166">
        <v>40</v>
      </c>
      <c r="E363" s="43"/>
      <c r="F363" s="175">
        <f t="shared" si="5"/>
        <v>0</v>
      </c>
    </row>
    <row r="364" spans="1:6" x14ac:dyDescent="0.2">
      <c r="A364" s="166" t="s">
        <v>531</v>
      </c>
      <c r="B364" s="192" t="s">
        <v>532</v>
      </c>
      <c r="C364" s="165" t="s">
        <v>185</v>
      </c>
      <c r="D364" s="166">
        <v>110</v>
      </c>
      <c r="E364" s="43"/>
      <c r="F364" s="175">
        <f t="shared" si="5"/>
        <v>0</v>
      </c>
    </row>
    <row r="365" spans="1:6" x14ac:dyDescent="0.2">
      <c r="A365" s="166" t="s">
        <v>533</v>
      </c>
      <c r="B365" s="192" t="s">
        <v>534</v>
      </c>
      <c r="C365" s="165" t="s">
        <v>185</v>
      </c>
      <c r="D365" s="166">
        <v>30</v>
      </c>
      <c r="E365" s="43"/>
      <c r="F365" s="175">
        <f t="shared" si="5"/>
        <v>0</v>
      </c>
    </row>
    <row r="366" spans="1:6" x14ac:dyDescent="0.2">
      <c r="A366" s="166" t="s">
        <v>535</v>
      </c>
      <c r="B366" s="192" t="s">
        <v>536</v>
      </c>
      <c r="C366" s="165" t="s">
        <v>185</v>
      </c>
      <c r="D366" s="166">
        <v>130</v>
      </c>
      <c r="E366" s="43"/>
      <c r="F366" s="175">
        <f t="shared" si="5"/>
        <v>0</v>
      </c>
    </row>
    <row r="367" spans="1:6" x14ac:dyDescent="0.2">
      <c r="A367" s="166" t="s">
        <v>537</v>
      </c>
      <c r="B367" s="192" t="s">
        <v>538</v>
      </c>
      <c r="C367" s="165" t="s">
        <v>131</v>
      </c>
      <c r="D367" s="166">
        <v>1</v>
      </c>
      <c r="E367" s="43"/>
      <c r="F367" s="175">
        <f t="shared" si="5"/>
        <v>0</v>
      </c>
    </row>
    <row r="368" spans="1:6" ht="36" x14ac:dyDescent="0.2">
      <c r="A368" s="166" t="s">
        <v>539</v>
      </c>
      <c r="B368" s="174" t="s">
        <v>1180</v>
      </c>
      <c r="E368" s="167"/>
      <c r="F368" s="175">
        <f t="shared" si="5"/>
        <v>0</v>
      </c>
    </row>
    <row r="369" spans="1:6" x14ac:dyDescent="0.2">
      <c r="A369" s="166" t="s">
        <v>540</v>
      </c>
      <c r="B369" s="174" t="s">
        <v>541</v>
      </c>
      <c r="C369" s="165" t="s">
        <v>185</v>
      </c>
      <c r="D369" s="166">
        <v>200</v>
      </c>
      <c r="E369" s="43"/>
      <c r="F369" s="175">
        <f t="shared" si="5"/>
        <v>0</v>
      </c>
    </row>
    <row r="370" spans="1:6" x14ac:dyDescent="0.2">
      <c r="A370" s="166" t="s">
        <v>542</v>
      </c>
      <c r="B370" s="174" t="s">
        <v>543</v>
      </c>
      <c r="C370" s="165" t="s">
        <v>185</v>
      </c>
      <c r="D370" s="166">
        <v>250</v>
      </c>
      <c r="E370" s="43"/>
      <c r="F370" s="175">
        <f t="shared" si="5"/>
        <v>0</v>
      </c>
    </row>
    <row r="371" spans="1:6" ht="15" thickBot="1" x14ac:dyDescent="0.25">
      <c r="A371" s="183" t="s">
        <v>544</v>
      </c>
      <c r="B371" s="184" t="s">
        <v>545</v>
      </c>
      <c r="C371" s="185" t="s">
        <v>185</v>
      </c>
      <c r="D371" s="183">
        <v>100</v>
      </c>
      <c r="E371" s="43"/>
      <c r="F371" s="186">
        <f t="shared" si="5"/>
        <v>0</v>
      </c>
    </row>
    <row r="372" spans="1:6" x14ac:dyDescent="0.2">
      <c r="A372" s="163"/>
      <c r="B372" s="178" t="s">
        <v>546</v>
      </c>
      <c r="C372" s="177"/>
      <c r="D372" s="163"/>
      <c r="E372" s="176"/>
      <c r="F372" s="173">
        <f>SUM(F336:F371)</f>
        <v>0</v>
      </c>
    </row>
    <row r="373" spans="1:6" x14ac:dyDescent="0.2">
      <c r="A373" s="163"/>
      <c r="B373" s="178"/>
      <c r="C373" s="177"/>
      <c r="D373" s="163"/>
      <c r="E373" s="167"/>
    </row>
    <row r="374" spans="1:6" x14ac:dyDescent="0.2">
      <c r="A374" s="163" t="s">
        <v>58</v>
      </c>
      <c r="B374" s="164" t="s">
        <v>547</v>
      </c>
      <c r="C374" s="177"/>
      <c r="D374" s="163"/>
      <c r="E374" s="167"/>
      <c r="F374" s="175">
        <f t="shared" si="5"/>
        <v>0</v>
      </c>
    </row>
    <row r="375" spans="1:6" x14ac:dyDescent="0.2">
      <c r="B375" s="174" t="s">
        <v>83</v>
      </c>
      <c r="E375" s="167"/>
      <c r="F375" s="175">
        <f t="shared" si="5"/>
        <v>0</v>
      </c>
    </row>
    <row r="376" spans="1:6" ht="24" x14ac:dyDescent="0.2">
      <c r="B376" s="174" t="s">
        <v>1181</v>
      </c>
      <c r="C376" s="177"/>
      <c r="D376" s="163"/>
      <c r="E376" s="167"/>
      <c r="F376" s="175">
        <f t="shared" si="5"/>
        <v>0</v>
      </c>
    </row>
    <row r="377" spans="1:6" ht="108" x14ac:dyDescent="0.2">
      <c r="A377" s="166" t="s">
        <v>60</v>
      </c>
      <c r="B377" s="192" t="s">
        <v>1182</v>
      </c>
      <c r="C377" s="165" t="s">
        <v>131</v>
      </c>
      <c r="D377" s="166">
        <v>6</v>
      </c>
      <c r="E377" s="43"/>
      <c r="F377" s="175">
        <f t="shared" si="5"/>
        <v>0</v>
      </c>
    </row>
    <row r="378" spans="1:6" ht="120" x14ac:dyDescent="0.2">
      <c r="A378" s="166" t="s">
        <v>229</v>
      </c>
      <c r="B378" s="192" t="s">
        <v>1184</v>
      </c>
      <c r="C378" s="165" t="s">
        <v>131</v>
      </c>
      <c r="D378" s="166">
        <v>6</v>
      </c>
      <c r="E378" s="43"/>
      <c r="F378" s="175">
        <f t="shared" si="5"/>
        <v>0</v>
      </c>
    </row>
    <row r="379" spans="1:6" ht="72" x14ac:dyDescent="0.2">
      <c r="A379" s="166" t="s">
        <v>232</v>
      </c>
      <c r="B379" s="174" t="s">
        <v>1284</v>
      </c>
      <c r="C379" s="165" t="s">
        <v>131</v>
      </c>
      <c r="D379" s="166">
        <v>3</v>
      </c>
      <c r="E379" s="43"/>
      <c r="F379" s="175">
        <f t="shared" si="5"/>
        <v>0</v>
      </c>
    </row>
    <row r="380" spans="1:6" ht="24.75" thickBot="1" x14ac:dyDescent="0.25">
      <c r="A380" s="183" t="s">
        <v>235</v>
      </c>
      <c r="B380" s="184" t="s">
        <v>1183</v>
      </c>
      <c r="C380" s="185" t="s">
        <v>131</v>
      </c>
      <c r="D380" s="183">
        <v>3</v>
      </c>
      <c r="E380" s="42"/>
      <c r="F380" s="186">
        <f t="shared" si="5"/>
        <v>0</v>
      </c>
    </row>
    <row r="381" spans="1:6" x14ac:dyDescent="0.2">
      <c r="A381" s="163"/>
      <c r="B381" s="164" t="s">
        <v>548</v>
      </c>
      <c r="C381" s="177"/>
      <c r="D381" s="163"/>
      <c r="E381" s="167"/>
      <c r="F381" s="173">
        <f>SUM(F374:F380)</f>
        <v>0</v>
      </c>
    </row>
    <row r="382" spans="1:6" x14ac:dyDescent="0.2">
      <c r="A382" s="163"/>
      <c r="B382" s="164"/>
      <c r="C382" s="177"/>
      <c r="D382" s="163"/>
      <c r="E382" s="167"/>
    </row>
    <row r="383" spans="1:6" x14ac:dyDescent="0.2">
      <c r="A383" s="163" t="s">
        <v>265</v>
      </c>
      <c r="B383" s="164" t="s">
        <v>549</v>
      </c>
      <c r="C383" s="177"/>
      <c r="D383" s="163"/>
      <c r="E383" s="167"/>
      <c r="F383" s="175">
        <f t="shared" si="5"/>
        <v>0</v>
      </c>
    </row>
    <row r="384" spans="1:6" ht="24" x14ac:dyDescent="0.2">
      <c r="A384" s="182"/>
      <c r="B384" s="174" t="s">
        <v>550</v>
      </c>
      <c r="C384" s="177"/>
      <c r="D384" s="163"/>
      <c r="E384" s="167"/>
      <c r="F384" s="175">
        <f t="shared" si="5"/>
        <v>0</v>
      </c>
    </row>
    <row r="385" spans="1:6" ht="24" x14ac:dyDescent="0.2">
      <c r="A385" s="182" t="s">
        <v>551</v>
      </c>
      <c r="B385" s="192" t="s">
        <v>552</v>
      </c>
      <c r="E385" s="167"/>
      <c r="F385" s="175">
        <f t="shared" si="5"/>
        <v>0</v>
      </c>
    </row>
    <row r="386" spans="1:6" x14ac:dyDescent="0.2">
      <c r="A386" s="182" t="s">
        <v>553</v>
      </c>
      <c r="B386" s="174" t="s">
        <v>554</v>
      </c>
      <c r="C386" s="181" t="s">
        <v>131</v>
      </c>
      <c r="D386" s="182">
        <v>30</v>
      </c>
      <c r="E386" s="43"/>
      <c r="F386" s="175">
        <f t="shared" si="5"/>
        <v>0</v>
      </c>
    </row>
    <row r="387" spans="1:6" x14ac:dyDescent="0.2">
      <c r="A387" s="182" t="s">
        <v>555</v>
      </c>
      <c r="B387" s="174" t="s">
        <v>556</v>
      </c>
      <c r="C387" s="181" t="s">
        <v>131</v>
      </c>
      <c r="D387" s="182">
        <v>1</v>
      </c>
      <c r="E387" s="43"/>
      <c r="F387" s="175">
        <f t="shared" si="5"/>
        <v>0</v>
      </c>
    </row>
    <row r="388" spans="1:6" x14ac:dyDescent="0.2">
      <c r="A388" s="182" t="s">
        <v>557</v>
      </c>
      <c r="B388" s="174" t="s">
        <v>558</v>
      </c>
      <c r="C388" s="181" t="s">
        <v>131</v>
      </c>
      <c r="D388" s="182">
        <v>13</v>
      </c>
      <c r="E388" s="43"/>
      <c r="F388" s="175">
        <f t="shared" si="5"/>
        <v>0</v>
      </c>
    </row>
    <row r="389" spans="1:6" x14ac:dyDescent="0.2">
      <c r="A389" s="182" t="s">
        <v>559</v>
      </c>
      <c r="B389" s="222" t="s">
        <v>560</v>
      </c>
      <c r="C389" s="181"/>
      <c r="D389" s="182"/>
      <c r="E389" s="167"/>
      <c r="F389" s="175">
        <f t="shared" si="5"/>
        <v>0</v>
      </c>
    </row>
    <row r="390" spans="1:6" x14ac:dyDescent="0.2">
      <c r="A390" s="182" t="s">
        <v>561</v>
      </c>
      <c r="B390" s="222" t="s">
        <v>562</v>
      </c>
      <c r="C390" s="181" t="s">
        <v>131</v>
      </c>
      <c r="D390" s="182">
        <v>2</v>
      </c>
      <c r="E390" s="43"/>
      <c r="F390" s="175">
        <f t="shared" si="5"/>
        <v>0</v>
      </c>
    </row>
    <row r="391" spans="1:6" x14ac:dyDescent="0.2">
      <c r="A391" s="182" t="s">
        <v>563</v>
      </c>
      <c r="B391" s="192" t="s">
        <v>564</v>
      </c>
      <c r="C391" s="165" t="s">
        <v>131</v>
      </c>
      <c r="D391" s="182">
        <v>8</v>
      </c>
      <c r="E391" s="43"/>
      <c r="F391" s="175">
        <f t="shared" si="5"/>
        <v>0</v>
      </c>
    </row>
    <row r="392" spans="1:6" ht="15" thickBot="1" x14ac:dyDescent="0.25">
      <c r="A392" s="199" t="s">
        <v>565</v>
      </c>
      <c r="B392" s="184" t="s">
        <v>566</v>
      </c>
      <c r="C392" s="198" t="s">
        <v>48</v>
      </c>
      <c r="D392" s="199">
        <v>1</v>
      </c>
      <c r="E392" s="42"/>
      <c r="F392" s="186">
        <f t="shared" si="5"/>
        <v>0</v>
      </c>
    </row>
    <row r="393" spans="1:6" x14ac:dyDescent="0.2">
      <c r="A393" s="163"/>
      <c r="B393" s="164" t="s">
        <v>567</v>
      </c>
      <c r="C393" s="177"/>
      <c r="D393" s="163"/>
      <c r="E393" s="167"/>
      <c r="F393" s="173">
        <f>SUM(F383:F392)</f>
        <v>0</v>
      </c>
    </row>
    <row r="394" spans="1:6" x14ac:dyDescent="0.2">
      <c r="A394" s="163"/>
      <c r="B394" s="164"/>
      <c r="C394" s="177"/>
      <c r="D394" s="163"/>
      <c r="E394" s="167"/>
      <c r="F394" s="173"/>
    </row>
    <row r="395" spans="1:6" x14ac:dyDescent="0.2">
      <c r="A395" s="163" t="s">
        <v>277</v>
      </c>
      <c r="B395" s="164" t="s">
        <v>568</v>
      </c>
      <c r="C395" s="177"/>
      <c r="D395" s="163"/>
      <c r="E395" s="167"/>
      <c r="F395" s="175">
        <f t="shared" si="5"/>
        <v>0</v>
      </c>
    </row>
    <row r="396" spans="1:6" x14ac:dyDescent="0.2">
      <c r="A396" s="182" t="s">
        <v>278</v>
      </c>
      <c r="B396" s="174" t="s">
        <v>569</v>
      </c>
      <c r="C396" s="165" t="s">
        <v>131</v>
      </c>
      <c r="D396" s="166">
        <v>10</v>
      </c>
      <c r="E396" s="43"/>
      <c r="F396" s="175">
        <f t="shared" si="5"/>
        <v>0</v>
      </c>
    </row>
    <row r="397" spans="1:6" x14ac:dyDescent="0.2">
      <c r="A397" s="182"/>
      <c r="B397" s="192" t="s">
        <v>570</v>
      </c>
      <c r="C397" s="171"/>
      <c r="D397" s="172"/>
      <c r="E397" s="167"/>
      <c r="F397" s="175">
        <f t="shared" si="5"/>
        <v>0</v>
      </c>
    </row>
    <row r="398" spans="1:6" x14ac:dyDescent="0.2">
      <c r="A398" s="182"/>
      <c r="B398" s="192" t="s">
        <v>571</v>
      </c>
      <c r="C398" s="171"/>
      <c r="D398" s="172"/>
      <c r="E398" s="167"/>
      <c r="F398" s="175">
        <f t="shared" si="5"/>
        <v>0</v>
      </c>
    </row>
    <row r="399" spans="1:6" x14ac:dyDescent="0.2">
      <c r="A399" s="182"/>
      <c r="B399" s="192" t="s">
        <v>572</v>
      </c>
      <c r="C399" s="171"/>
      <c r="D399" s="172"/>
      <c r="E399" s="167"/>
      <c r="F399" s="175">
        <f t="shared" si="5"/>
        <v>0</v>
      </c>
    </row>
    <row r="400" spans="1:6" x14ac:dyDescent="0.2">
      <c r="A400" s="182"/>
      <c r="B400" s="220" t="s">
        <v>573</v>
      </c>
      <c r="C400" s="171"/>
      <c r="D400" s="172"/>
      <c r="E400" s="167"/>
      <c r="F400" s="175">
        <f t="shared" si="5"/>
        <v>0</v>
      </c>
    </row>
    <row r="401" spans="1:6" ht="24" x14ac:dyDescent="0.2">
      <c r="A401" s="182"/>
      <c r="B401" s="192" t="s">
        <v>574</v>
      </c>
      <c r="C401" s="171"/>
      <c r="D401" s="172"/>
      <c r="E401" s="167"/>
      <c r="F401" s="175">
        <f t="shared" si="5"/>
        <v>0</v>
      </c>
    </row>
    <row r="402" spans="1:6" x14ac:dyDescent="0.2">
      <c r="A402" s="182"/>
      <c r="B402" s="192" t="s">
        <v>1187</v>
      </c>
      <c r="C402" s="171"/>
      <c r="D402" s="172"/>
      <c r="E402" s="167"/>
      <c r="F402" s="175">
        <f t="shared" si="5"/>
        <v>0</v>
      </c>
    </row>
    <row r="403" spans="1:6" x14ac:dyDescent="0.2">
      <c r="A403" s="182"/>
      <c r="B403" s="192" t="s">
        <v>575</v>
      </c>
      <c r="C403" s="171"/>
      <c r="D403" s="172"/>
      <c r="E403" s="167"/>
      <c r="F403" s="175">
        <f t="shared" si="5"/>
        <v>0</v>
      </c>
    </row>
    <row r="404" spans="1:6" x14ac:dyDescent="0.2">
      <c r="A404" s="182"/>
      <c r="B404" s="192" t="s">
        <v>576</v>
      </c>
      <c r="C404" s="171"/>
      <c r="D404" s="172"/>
      <c r="E404" s="167"/>
      <c r="F404" s="175">
        <f t="shared" si="5"/>
        <v>0</v>
      </c>
    </row>
    <row r="405" spans="1:6" x14ac:dyDescent="0.2">
      <c r="A405" s="182"/>
      <c r="B405" s="192" t="s">
        <v>577</v>
      </c>
      <c r="C405" s="221"/>
      <c r="D405" s="172"/>
      <c r="E405" s="167"/>
      <c r="F405" s="175">
        <f t="shared" si="5"/>
        <v>0</v>
      </c>
    </row>
    <row r="406" spans="1:6" x14ac:dyDescent="0.2">
      <c r="A406" s="182"/>
      <c r="B406" s="192" t="s">
        <v>578</v>
      </c>
      <c r="C406" s="171"/>
      <c r="D406" s="172"/>
      <c r="E406" s="167"/>
      <c r="F406" s="175">
        <f t="shared" si="5"/>
        <v>0</v>
      </c>
    </row>
    <row r="407" spans="1:6" x14ac:dyDescent="0.2">
      <c r="A407" s="182"/>
      <c r="B407" s="192" t="s">
        <v>1185</v>
      </c>
      <c r="C407" s="171"/>
      <c r="D407" s="172"/>
      <c r="E407" s="167"/>
      <c r="F407" s="175">
        <f t="shared" si="5"/>
        <v>0</v>
      </c>
    </row>
    <row r="408" spans="1:6" x14ac:dyDescent="0.2">
      <c r="A408" s="182"/>
      <c r="B408" s="192" t="s">
        <v>579</v>
      </c>
      <c r="C408" s="171"/>
      <c r="D408" s="172"/>
      <c r="E408" s="167"/>
      <c r="F408" s="175">
        <f t="shared" si="5"/>
        <v>0</v>
      </c>
    </row>
    <row r="409" spans="1:6" x14ac:dyDescent="0.2">
      <c r="A409" s="182"/>
      <c r="B409" s="192" t="s">
        <v>1186</v>
      </c>
      <c r="C409" s="171"/>
      <c r="D409" s="172"/>
      <c r="E409" s="167"/>
      <c r="F409" s="175">
        <f t="shared" si="5"/>
        <v>0</v>
      </c>
    </row>
    <row r="410" spans="1:6" x14ac:dyDescent="0.2">
      <c r="A410" s="182"/>
      <c r="B410" s="192" t="s">
        <v>580</v>
      </c>
      <c r="C410" s="171"/>
      <c r="D410" s="172"/>
      <c r="E410" s="167"/>
      <c r="F410" s="175">
        <f t="shared" si="5"/>
        <v>0</v>
      </c>
    </row>
    <row r="411" spans="1:6" x14ac:dyDescent="0.2">
      <c r="A411" s="182"/>
      <c r="B411" s="192" t="s">
        <v>581</v>
      </c>
      <c r="C411" s="171"/>
      <c r="D411" s="172"/>
      <c r="E411" s="167"/>
      <c r="F411" s="175">
        <f t="shared" si="5"/>
        <v>0</v>
      </c>
    </row>
    <row r="412" spans="1:6" x14ac:dyDescent="0.2">
      <c r="A412" s="182"/>
      <c r="B412" s="192" t="s">
        <v>582</v>
      </c>
      <c r="C412" s="171"/>
      <c r="D412" s="172"/>
      <c r="E412" s="167"/>
      <c r="F412" s="175">
        <f t="shared" si="5"/>
        <v>0</v>
      </c>
    </row>
    <row r="413" spans="1:6" ht="24" x14ac:dyDescent="0.2">
      <c r="A413" s="182"/>
      <c r="B413" s="192" t="s">
        <v>583</v>
      </c>
      <c r="C413" s="171"/>
      <c r="D413" s="172"/>
      <c r="E413" s="167"/>
      <c r="F413" s="175">
        <f t="shared" si="5"/>
        <v>0</v>
      </c>
    </row>
    <row r="414" spans="1:6" x14ac:dyDescent="0.2">
      <c r="A414" s="182"/>
      <c r="B414" s="192" t="s">
        <v>584</v>
      </c>
      <c r="C414" s="171"/>
      <c r="D414" s="172"/>
      <c r="E414" s="167"/>
      <c r="F414" s="175">
        <f t="shared" si="5"/>
        <v>0</v>
      </c>
    </row>
    <row r="415" spans="1:6" ht="24" x14ac:dyDescent="0.2">
      <c r="A415" s="182"/>
      <c r="B415" s="192" t="s">
        <v>585</v>
      </c>
      <c r="C415" s="171"/>
      <c r="D415" s="172"/>
      <c r="E415" s="167"/>
      <c r="F415" s="175">
        <f t="shared" ref="F415:F478" si="6">D415*E415</f>
        <v>0</v>
      </c>
    </row>
    <row r="416" spans="1:6" x14ac:dyDescent="0.2">
      <c r="A416" s="182"/>
      <c r="B416" s="192" t="s">
        <v>586</v>
      </c>
      <c r="C416" s="171"/>
      <c r="D416" s="172"/>
      <c r="E416" s="167"/>
      <c r="F416" s="175">
        <f t="shared" si="6"/>
        <v>0</v>
      </c>
    </row>
    <row r="417" spans="1:6" x14ac:dyDescent="0.2">
      <c r="A417" s="182"/>
      <c r="B417" s="192" t="s">
        <v>587</v>
      </c>
      <c r="C417" s="171"/>
      <c r="D417" s="172"/>
      <c r="E417" s="167"/>
      <c r="F417" s="175">
        <f t="shared" si="6"/>
        <v>0</v>
      </c>
    </row>
    <row r="418" spans="1:6" x14ac:dyDescent="0.2">
      <c r="A418" s="182"/>
      <c r="B418" s="192" t="s">
        <v>1188</v>
      </c>
      <c r="C418" s="171"/>
      <c r="D418" s="172"/>
      <c r="E418" s="167"/>
      <c r="F418" s="175">
        <f t="shared" si="6"/>
        <v>0</v>
      </c>
    </row>
    <row r="419" spans="1:6" x14ac:dyDescent="0.2">
      <c r="A419" s="182"/>
      <c r="B419" s="192" t="s">
        <v>588</v>
      </c>
      <c r="C419" s="171"/>
      <c r="D419" s="172"/>
      <c r="E419" s="167"/>
      <c r="F419" s="175">
        <f t="shared" si="6"/>
        <v>0</v>
      </c>
    </row>
    <row r="420" spans="1:6" x14ac:dyDescent="0.2">
      <c r="A420" s="182"/>
      <c r="B420" s="192" t="s">
        <v>589</v>
      </c>
      <c r="C420" s="171"/>
      <c r="D420" s="172"/>
      <c r="E420" s="167"/>
      <c r="F420" s="175">
        <f t="shared" si="6"/>
        <v>0</v>
      </c>
    </row>
    <row r="421" spans="1:6" x14ac:dyDescent="0.2">
      <c r="A421" s="182"/>
      <c r="B421" s="192" t="s">
        <v>590</v>
      </c>
      <c r="C421" s="171"/>
      <c r="D421" s="172"/>
      <c r="E421" s="167"/>
      <c r="F421" s="175">
        <f t="shared" si="6"/>
        <v>0</v>
      </c>
    </row>
    <row r="422" spans="1:6" x14ac:dyDescent="0.2">
      <c r="A422" s="182"/>
      <c r="B422" s="192" t="s">
        <v>1190</v>
      </c>
      <c r="C422" s="171"/>
      <c r="D422" s="172"/>
      <c r="E422" s="167"/>
      <c r="F422" s="175">
        <f t="shared" si="6"/>
        <v>0</v>
      </c>
    </row>
    <row r="423" spans="1:6" x14ac:dyDescent="0.2">
      <c r="A423" s="182"/>
      <c r="B423" s="192" t="s">
        <v>1189</v>
      </c>
      <c r="C423" s="171"/>
      <c r="D423" s="172"/>
      <c r="E423" s="167"/>
      <c r="F423" s="175">
        <f t="shared" si="6"/>
        <v>0</v>
      </c>
    </row>
    <row r="424" spans="1:6" x14ac:dyDescent="0.2">
      <c r="A424" s="182" t="s">
        <v>279</v>
      </c>
      <c r="B424" s="192" t="s">
        <v>591</v>
      </c>
      <c r="C424" s="181" t="s">
        <v>131</v>
      </c>
      <c r="D424" s="182">
        <v>20</v>
      </c>
      <c r="E424" s="43"/>
      <c r="F424" s="175">
        <f t="shared" si="6"/>
        <v>0</v>
      </c>
    </row>
    <row r="425" spans="1:6" x14ac:dyDescent="0.2">
      <c r="A425" s="182"/>
      <c r="B425" s="192" t="s">
        <v>592</v>
      </c>
      <c r="C425" s="171"/>
      <c r="D425" s="172"/>
      <c r="E425" s="167"/>
      <c r="F425" s="175">
        <f t="shared" si="6"/>
        <v>0</v>
      </c>
    </row>
    <row r="426" spans="1:6" x14ac:dyDescent="0.2">
      <c r="A426" s="182"/>
      <c r="B426" s="192" t="s">
        <v>593</v>
      </c>
      <c r="C426" s="171"/>
      <c r="D426" s="172"/>
      <c r="E426" s="167"/>
      <c r="F426" s="175">
        <f t="shared" si="6"/>
        <v>0</v>
      </c>
    </row>
    <row r="427" spans="1:6" x14ac:dyDescent="0.2">
      <c r="A427" s="182"/>
      <c r="B427" s="192" t="s">
        <v>1191</v>
      </c>
      <c r="C427" s="171"/>
      <c r="D427" s="172"/>
      <c r="E427" s="167"/>
      <c r="F427" s="175">
        <f t="shared" si="6"/>
        <v>0</v>
      </c>
    </row>
    <row r="428" spans="1:6" ht="24" x14ac:dyDescent="0.2">
      <c r="A428" s="182"/>
      <c r="B428" s="192" t="s">
        <v>1192</v>
      </c>
      <c r="C428" s="171"/>
      <c r="D428" s="172"/>
      <c r="E428" s="167"/>
      <c r="F428" s="175">
        <f t="shared" si="6"/>
        <v>0</v>
      </c>
    </row>
    <row r="429" spans="1:6" ht="24" x14ac:dyDescent="0.2">
      <c r="A429" s="182"/>
      <c r="B429" s="192" t="s">
        <v>1193</v>
      </c>
      <c r="C429" s="171"/>
      <c r="D429" s="172"/>
      <c r="E429" s="167"/>
      <c r="F429" s="175">
        <f t="shared" si="6"/>
        <v>0</v>
      </c>
    </row>
    <row r="430" spans="1:6" x14ac:dyDescent="0.2">
      <c r="A430" s="182"/>
      <c r="B430" s="192" t="s">
        <v>1302</v>
      </c>
      <c r="C430" s="171"/>
      <c r="D430" s="172"/>
      <c r="E430" s="167"/>
      <c r="F430" s="175">
        <f t="shared" si="6"/>
        <v>0</v>
      </c>
    </row>
    <row r="431" spans="1:6" x14ac:dyDescent="0.2">
      <c r="A431" s="182"/>
      <c r="B431" s="192" t="s">
        <v>594</v>
      </c>
      <c r="C431" s="171"/>
      <c r="D431" s="172"/>
      <c r="E431" s="167"/>
      <c r="F431" s="175">
        <f t="shared" si="6"/>
        <v>0</v>
      </c>
    </row>
    <row r="432" spans="1:6" x14ac:dyDescent="0.2">
      <c r="A432" s="182"/>
      <c r="B432" s="192" t="s">
        <v>595</v>
      </c>
      <c r="C432" s="171"/>
      <c r="D432" s="172"/>
      <c r="E432" s="167"/>
      <c r="F432" s="175">
        <f t="shared" si="6"/>
        <v>0</v>
      </c>
    </row>
    <row r="433" spans="1:6" ht="168" x14ac:dyDescent="0.2">
      <c r="A433" s="182" t="s">
        <v>280</v>
      </c>
      <c r="B433" s="192" t="s">
        <v>1194</v>
      </c>
      <c r="C433" s="165" t="s">
        <v>131</v>
      </c>
      <c r="D433" s="166">
        <v>1</v>
      </c>
      <c r="E433" s="43"/>
      <c r="F433" s="175">
        <f t="shared" si="6"/>
        <v>0</v>
      </c>
    </row>
    <row r="434" spans="1:6" ht="48" x14ac:dyDescent="0.2">
      <c r="A434" s="182" t="s">
        <v>281</v>
      </c>
      <c r="B434" s="192" t="s">
        <v>596</v>
      </c>
      <c r="C434" s="165" t="s">
        <v>131</v>
      </c>
      <c r="D434" s="166">
        <v>15</v>
      </c>
      <c r="E434" s="43"/>
      <c r="F434" s="175">
        <f t="shared" si="6"/>
        <v>0</v>
      </c>
    </row>
    <row r="435" spans="1:6" ht="60" x14ac:dyDescent="0.2">
      <c r="A435" s="182" t="s">
        <v>282</v>
      </c>
      <c r="B435" s="192" t="s">
        <v>597</v>
      </c>
      <c r="C435" s="165" t="s">
        <v>131</v>
      </c>
      <c r="D435" s="166" t="s">
        <v>1296</v>
      </c>
      <c r="E435" s="45"/>
      <c r="F435" s="175">
        <f t="shared" si="6"/>
        <v>0</v>
      </c>
    </row>
    <row r="436" spans="1:6" ht="48" x14ac:dyDescent="0.2">
      <c r="A436" s="182" t="s">
        <v>284</v>
      </c>
      <c r="B436" s="192" t="s">
        <v>598</v>
      </c>
      <c r="C436" s="165" t="s">
        <v>131</v>
      </c>
      <c r="D436" s="166">
        <v>2</v>
      </c>
      <c r="E436" s="43"/>
      <c r="F436" s="175">
        <f t="shared" si="6"/>
        <v>0</v>
      </c>
    </row>
    <row r="437" spans="1:6" x14ac:dyDescent="0.2">
      <c r="A437" s="182" t="s">
        <v>285</v>
      </c>
      <c r="B437" s="192" t="s">
        <v>599</v>
      </c>
      <c r="C437" s="165" t="s">
        <v>131</v>
      </c>
      <c r="D437" s="166">
        <v>2</v>
      </c>
      <c r="E437" s="43"/>
      <c r="F437" s="175">
        <f t="shared" si="6"/>
        <v>0</v>
      </c>
    </row>
    <row r="438" spans="1:6" s="214" customFormat="1" ht="12" x14ac:dyDescent="0.2">
      <c r="A438" s="182" t="s">
        <v>286</v>
      </c>
      <c r="B438" s="218" t="s">
        <v>600</v>
      </c>
      <c r="C438" s="219" t="s">
        <v>131</v>
      </c>
      <c r="D438" s="216">
        <v>10</v>
      </c>
      <c r="E438" s="43"/>
      <c r="F438" s="175">
        <f t="shared" si="6"/>
        <v>0</v>
      </c>
    </row>
    <row r="439" spans="1:6" s="214" customFormat="1" ht="12" x14ac:dyDescent="0.2">
      <c r="A439" s="216" t="s">
        <v>75</v>
      </c>
      <c r="B439" s="217" t="s">
        <v>601</v>
      </c>
      <c r="C439" s="219"/>
      <c r="D439" s="216"/>
      <c r="E439" s="167"/>
      <c r="F439" s="175">
        <f t="shared" si="6"/>
        <v>0</v>
      </c>
    </row>
    <row r="440" spans="1:6" s="214" customFormat="1" ht="12" x14ac:dyDescent="0.2">
      <c r="A440" s="216" t="s">
        <v>75</v>
      </c>
      <c r="B440" s="217" t="s">
        <v>602</v>
      </c>
      <c r="C440" s="219"/>
      <c r="D440" s="216"/>
      <c r="E440" s="167"/>
      <c r="F440" s="175">
        <f t="shared" si="6"/>
        <v>0</v>
      </c>
    </row>
    <row r="441" spans="1:6" s="214" customFormat="1" ht="12" x14ac:dyDescent="0.2">
      <c r="A441" s="216"/>
      <c r="B441" s="217" t="s">
        <v>603</v>
      </c>
      <c r="C441" s="219"/>
      <c r="D441" s="216"/>
      <c r="E441" s="167"/>
      <c r="F441" s="175">
        <f t="shared" si="6"/>
        <v>0</v>
      </c>
    </row>
    <row r="442" spans="1:6" s="214" customFormat="1" ht="12" x14ac:dyDescent="0.2">
      <c r="A442" s="216" t="s">
        <v>75</v>
      </c>
      <c r="B442" s="217" t="s">
        <v>604</v>
      </c>
      <c r="C442" s="219"/>
      <c r="D442" s="216"/>
      <c r="E442" s="167"/>
      <c r="F442" s="175">
        <f t="shared" si="6"/>
        <v>0</v>
      </c>
    </row>
    <row r="443" spans="1:6" s="214" customFormat="1" ht="12" x14ac:dyDescent="0.2">
      <c r="A443" s="216" t="s">
        <v>75</v>
      </c>
      <c r="B443" s="217" t="s">
        <v>605</v>
      </c>
      <c r="C443" s="219"/>
      <c r="D443" s="216"/>
      <c r="E443" s="167"/>
      <c r="F443" s="175">
        <f t="shared" si="6"/>
        <v>0</v>
      </c>
    </row>
    <row r="444" spans="1:6" s="214" customFormat="1" ht="24" x14ac:dyDescent="0.2">
      <c r="A444" s="216" t="s">
        <v>75</v>
      </c>
      <c r="B444" s="217" t="s">
        <v>606</v>
      </c>
      <c r="C444" s="219"/>
      <c r="D444" s="216"/>
      <c r="E444" s="167"/>
      <c r="F444" s="175">
        <f t="shared" si="6"/>
        <v>0</v>
      </c>
    </row>
    <row r="445" spans="1:6" s="214" customFormat="1" ht="12" x14ac:dyDescent="0.2">
      <c r="A445" s="182" t="s">
        <v>287</v>
      </c>
      <c r="B445" s="26" t="s">
        <v>607</v>
      </c>
      <c r="C445" s="27" t="s">
        <v>185</v>
      </c>
      <c r="D445" s="216">
        <v>150</v>
      </c>
      <c r="E445" s="43"/>
      <c r="F445" s="175">
        <f t="shared" si="6"/>
        <v>0</v>
      </c>
    </row>
    <row r="446" spans="1:6" s="214" customFormat="1" ht="12" x14ac:dyDescent="0.2">
      <c r="A446" s="216"/>
      <c r="B446" s="28" t="s">
        <v>608</v>
      </c>
      <c r="C446" s="27"/>
      <c r="D446" s="216"/>
      <c r="E446" s="167"/>
      <c r="F446" s="175">
        <f t="shared" si="6"/>
        <v>0</v>
      </c>
    </row>
    <row r="447" spans="1:6" s="214" customFormat="1" ht="12" x14ac:dyDescent="0.2">
      <c r="A447" s="216"/>
      <c r="B447" s="28" t="s">
        <v>609</v>
      </c>
      <c r="C447" s="27"/>
      <c r="D447" s="216"/>
      <c r="E447" s="167"/>
      <c r="F447" s="175">
        <f t="shared" si="6"/>
        <v>0</v>
      </c>
    </row>
    <row r="448" spans="1:6" s="214" customFormat="1" ht="12" x14ac:dyDescent="0.2">
      <c r="A448" s="216"/>
      <c r="B448" s="28" t="s">
        <v>610</v>
      </c>
      <c r="C448" s="27"/>
      <c r="D448" s="216"/>
      <c r="E448" s="167"/>
      <c r="F448" s="175">
        <f t="shared" si="6"/>
        <v>0</v>
      </c>
    </row>
    <row r="449" spans="1:6" s="214" customFormat="1" ht="12" x14ac:dyDescent="0.2">
      <c r="A449" s="216"/>
      <c r="B449" s="28" t="s">
        <v>611</v>
      </c>
      <c r="C449" s="27"/>
      <c r="D449" s="216"/>
      <c r="E449" s="167"/>
      <c r="F449" s="175">
        <f t="shared" si="6"/>
        <v>0</v>
      </c>
    </row>
    <row r="450" spans="1:6" s="214" customFormat="1" ht="12" x14ac:dyDescent="0.2">
      <c r="A450" s="216"/>
      <c r="B450" s="28" t="s">
        <v>612</v>
      </c>
      <c r="C450" s="27"/>
      <c r="D450" s="216"/>
      <c r="E450" s="167"/>
      <c r="F450" s="175">
        <f t="shared" si="6"/>
        <v>0</v>
      </c>
    </row>
    <row r="451" spans="1:6" s="214" customFormat="1" ht="12" x14ac:dyDescent="0.2">
      <c r="A451" s="216"/>
      <c r="B451" s="28" t="s">
        <v>613</v>
      </c>
      <c r="C451" s="27"/>
      <c r="D451" s="216"/>
      <c r="E451" s="167"/>
      <c r="F451" s="175">
        <f t="shared" si="6"/>
        <v>0</v>
      </c>
    </row>
    <row r="452" spans="1:6" s="214" customFormat="1" ht="12" x14ac:dyDescent="0.2">
      <c r="A452" s="216"/>
      <c r="B452" s="28" t="s">
        <v>614</v>
      </c>
      <c r="C452" s="27"/>
      <c r="D452" s="216"/>
      <c r="E452" s="167"/>
      <c r="F452" s="175">
        <f t="shared" si="6"/>
        <v>0</v>
      </c>
    </row>
    <row r="453" spans="1:6" s="214" customFormat="1" ht="12" x14ac:dyDescent="0.2">
      <c r="A453" s="216"/>
      <c r="B453" s="28" t="s">
        <v>615</v>
      </c>
      <c r="C453" s="27"/>
      <c r="D453" s="216"/>
      <c r="E453" s="167"/>
      <c r="F453" s="175">
        <f t="shared" si="6"/>
        <v>0</v>
      </c>
    </row>
    <row r="454" spans="1:6" s="214" customFormat="1" ht="24" x14ac:dyDescent="0.2">
      <c r="A454" s="182" t="s">
        <v>288</v>
      </c>
      <c r="B454" s="26" t="s">
        <v>616</v>
      </c>
      <c r="C454" s="27" t="s">
        <v>131</v>
      </c>
      <c r="D454" s="216">
        <v>192</v>
      </c>
      <c r="E454" s="43"/>
      <c r="F454" s="175">
        <f t="shared" si="6"/>
        <v>0</v>
      </c>
    </row>
    <row r="455" spans="1:6" s="214" customFormat="1" ht="12" x14ac:dyDescent="0.2">
      <c r="A455" s="216"/>
      <c r="B455" s="28" t="s">
        <v>1292</v>
      </c>
      <c r="C455" s="27"/>
      <c r="D455" s="216"/>
      <c r="E455" s="167"/>
      <c r="F455" s="175">
        <f t="shared" si="6"/>
        <v>0</v>
      </c>
    </row>
    <row r="456" spans="1:6" s="214" customFormat="1" ht="12" x14ac:dyDescent="0.2">
      <c r="A456" s="182" t="s">
        <v>289</v>
      </c>
      <c r="B456" s="26" t="s">
        <v>617</v>
      </c>
      <c r="C456" s="27" t="s">
        <v>131</v>
      </c>
      <c r="D456" s="216">
        <v>96</v>
      </c>
      <c r="E456" s="43"/>
      <c r="F456" s="175">
        <f t="shared" si="6"/>
        <v>0</v>
      </c>
    </row>
    <row r="457" spans="1:6" s="214" customFormat="1" ht="12" x14ac:dyDescent="0.2">
      <c r="A457" s="182" t="s">
        <v>290</v>
      </c>
      <c r="B457" s="218" t="s">
        <v>618</v>
      </c>
      <c r="C457" s="27" t="s">
        <v>185</v>
      </c>
      <c r="D457" s="216">
        <v>150</v>
      </c>
      <c r="E457" s="43"/>
      <c r="F457" s="175">
        <f t="shared" si="6"/>
        <v>0</v>
      </c>
    </row>
    <row r="458" spans="1:6" s="214" customFormat="1" ht="12" x14ac:dyDescent="0.2">
      <c r="A458" s="166"/>
      <c r="B458" s="217" t="s">
        <v>608</v>
      </c>
      <c r="C458" s="165"/>
      <c r="D458" s="166"/>
      <c r="E458" s="167"/>
      <c r="F458" s="175">
        <f t="shared" si="6"/>
        <v>0</v>
      </c>
    </row>
    <row r="459" spans="1:6" s="214" customFormat="1" ht="12" x14ac:dyDescent="0.2">
      <c r="A459" s="166"/>
      <c r="B459" s="217" t="s">
        <v>619</v>
      </c>
      <c r="C459" s="165"/>
      <c r="D459" s="166"/>
      <c r="E459" s="167"/>
      <c r="F459" s="175">
        <f t="shared" si="6"/>
        <v>0</v>
      </c>
    </row>
    <row r="460" spans="1:6" s="214" customFormat="1" ht="12" x14ac:dyDescent="0.2">
      <c r="A460" s="166"/>
      <c r="B460" s="217" t="s">
        <v>620</v>
      </c>
      <c r="C460" s="165"/>
      <c r="D460" s="166"/>
      <c r="E460" s="167"/>
      <c r="F460" s="175">
        <f t="shared" si="6"/>
        <v>0</v>
      </c>
    </row>
    <row r="461" spans="1:6" s="214" customFormat="1" ht="12" x14ac:dyDescent="0.2">
      <c r="A461" s="166"/>
      <c r="B461" s="217" t="s">
        <v>621</v>
      </c>
      <c r="C461" s="165"/>
      <c r="D461" s="166"/>
      <c r="E461" s="167"/>
      <c r="F461" s="175">
        <f t="shared" si="6"/>
        <v>0</v>
      </c>
    </row>
    <row r="462" spans="1:6" s="214" customFormat="1" ht="12" x14ac:dyDescent="0.2">
      <c r="A462" s="166"/>
      <c r="B462" s="217" t="s">
        <v>612</v>
      </c>
      <c r="C462" s="165"/>
      <c r="D462" s="166"/>
      <c r="E462" s="167"/>
      <c r="F462" s="175">
        <f t="shared" si="6"/>
        <v>0</v>
      </c>
    </row>
    <row r="463" spans="1:6" s="214" customFormat="1" ht="12" x14ac:dyDescent="0.2">
      <c r="A463" s="166"/>
      <c r="B463" s="217" t="s">
        <v>622</v>
      </c>
      <c r="C463" s="165"/>
      <c r="D463" s="166"/>
      <c r="E463" s="167"/>
      <c r="F463" s="175">
        <f t="shared" si="6"/>
        <v>0</v>
      </c>
    </row>
    <row r="464" spans="1:6" s="214" customFormat="1" ht="12" x14ac:dyDescent="0.2">
      <c r="A464" s="166"/>
      <c r="B464" s="217" t="s">
        <v>614</v>
      </c>
      <c r="C464" s="165"/>
      <c r="D464" s="166"/>
      <c r="E464" s="167"/>
      <c r="F464" s="175">
        <f t="shared" si="6"/>
        <v>0</v>
      </c>
    </row>
    <row r="465" spans="1:6" s="214" customFormat="1" ht="12" x14ac:dyDescent="0.2">
      <c r="A465" s="166"/>
      <c r="B465" s="217" t="s">
        <v>615</v>
      </c>
      <c r="C465" s="165"/>
      <c r="D465" s="166"/>
      <c r="E465" s="167"/>
      <c r="F465" s="175">
        <f t="shared" si="6"/>
        <v>0</v>
      </c>
    </row>
    <row r="466" spans="1:6" s="214" customFormat="1" ht="12" x14ac:dyDescent="0.2">
      <c r="A466" s="182" t="s">
        <v>623</v>
      </c>
      <c r="B466" s="218" t="s">
        <v>624</v>
      </c>
      <c r="C466" s="27" t="s">
        <v>185</v>
      </c>
      <c r="D466" s="216">
        <v>25</v>
      </c>
      <c r="E466" s="43"/>
      <c r="F466" s="175">
        <f t="shared" si="6"/>
        <v>0</v>
      </c>
    </row>
    <row r="467" spans="1:6" s="214" customFormat="1" ht="12" x14ac:dyDescent="0.2">
      <c r="A467" s="166"/>
      <c r="B467" s="217" t="s">
        <v>608</v>
      </c>
      <c r="C467" s="165"/>
      <c r="D467" s="166"/>
      <c r="E467" s="167"/>
      <c r="F467" s="175">
        <f t="shared" si="6"/>
        <v>0</v>
      </c>
    </row>
    <row r="468" spans="1:6" s="214" customFormat="1" ht="12" x14ac:dyDescent="0.2">
      <c r="A468" s="166"/>
      <c r="B468" s="217" t="s">
        <v>619</v>
      </c>
      <c r="C468" s="165"/>
      <c r="D468" s="166"/>
      <c r="E468" s="167"/>
      <c r="F468" s="175">
        <f t="shared" si="6"/>
        <v>0</v>
      </c>
    </row>
    <row r="469" spans="1:6" s="214" customFormat="1" ht="12" x14ac:dyDescent="0.2">
      <c r="A469" s="166"/>
      <c r="B469" s="217" t="s">
        <v>620</v>
      </c>
      <c r="C469" s="165"/>
      <c r="D469" s="166"/>
      <c r="E469" s="167"/>
      <c r="F469" s="175">
        <f t="shared" si="6"/>
        <v>0</v>
      </c>
    </row>
    <row r="470" spans="1:6" s="214" customFormat="1" ht="12" x14ac:dyDescent="0.2">
      <c r="A470" s="166"/>
      <c r="B470" s="217" t="s">
        <v>621</v>
      </c>
      <c r="C470" s="165"/>
      <c r="D470" s="166"/>
      <c r="E470" s="167"/>
      <c r="F470" s="175">
        <f t="shared" si="6"/>
        <v>0</v>
      </c>
    </row>
    <row r="471" spans="1:6" s="214" customFormat="1" ht="12" x14ac:dyDescent="0.2">
      <c r="A471" s="166"/>
      <c r="B471" s="217" t="s">
        <v>612</v>
      </c>
      <c r="C471" s="165"/>
      <c r="D471" s="166"/>
      <c r="E471" s="167"/>
      <c r="F471" s="175">
        <f t="shared" si="6"/>
        <v>0</v>
      </c>
    </row>
    <row r="472" spans="1:6" s="214" customFormat="1" ht="12" x14ac:dyDescent="0.2">
      <c r="A472" s="166"/>
      <c r="B472" s="217" t="s">
        <v>622</v>
      </c>
      <c r="C472" s="165"/>
      <c r="D472" s="166"/>
      <c r="E472" s="167"/>
      <c r="F472" s="175">
        <f t="shared" si="6"/>
        <v>0</v>
      </c>
    </row>
    <row r="473" spans="1:6" s="214" customFormat="1" ht="12" x14ac:dyDescent="0.2">
      <c r="A473" s="166"/>
      <c r="B473" s="217" t="s">
        <v>614</v>
      </c>
      <c r="C473" s="165"/>
      <c r="D473" s="166"/>
      <c r="E473" s="167"/>
      <c r="F473" s="175">
        <f t="shared" si="6"/>
        <v>0</v>
      </c>
    </row>
    <row r="474" spans="1:6" s="214" customFormat="1" ht="12" x14ac:dyDescent="0.2">
      <c r="A474" s="166"/>
      <c r="B474" s="217" t="s">
        <v>615</v>
      </c>
      <c r="C474" s="165"/>
      <c r="D474" s="166"/>
      <c r="E474" s="167"/>
      <c r="F474" s="175">
        <f t="shared" si="6"/>
        <v>0</v>
      </c>
    </row>
    <row r="475" spans="1:6" s="214" customFormat="1" ht="24" x14ac:dyDescent="0.2">
      <c r="A475" s="182" t="s">
        <v>291</v>
      </c>
      <c r="B475" s="26" t="s">
        <v>625</v>
      </c>
      <c r="C475" s="27" t="s">
        <v>131</v>
      </c>
      <c r="D475" s="216">
        <v>288</v>
      </c>
      <c r="E475" s="43"/>
      <c r="F475" s="175">
        <f t="shared" si="6"/>
        <v>0</v>
      </c>
    </row>
    <row r="476" spans="1:6" s="214" customFormat="1" ht="12" x14ac:dyDescent="0.2">
      <c r="A476" s="216"/>
      <c r="B476" s="28" t="s">
        <v>1293</v>
      </c>
      <c r="C476" s="27"/>
      <c r="D476" s="216"/>
      <c r="E476" s="167"/>
      <c r="F476" s="175">
        <f t="shared" si="6"/>
        <v>0</v>
      </c>
    </row>
    <row r="477" spans="1:6" s="214" customFormat="1" ht="12" x14ac:dyDescent="0.2">
      <c r="A477" s="182" t="s">
        <v>292</v>
      </c>
      <c r="B477" s="26" t="s">
        <v>626</v>
      </c>
      <c r="C477" s="27" t="s">
        <v>131</v>
      </c>
      <c r="D477" s="216">
        <v>144</v>
      </c>
      <c r="E477" s="43"/>
      <c r="F477" s="175">
        <f t="shared" si="6"/>
        <v>0</v>
      </c>
    </row>
    <row r="478" spans="1:6" s="214" customFormat="1" ht="12" x14ac:dyDescent="0.2">
      <c r="A478" s="182" t="s">
        <v>293</v>
      </c>
      <c r="B478" s="217" t="s">
        <v>627</v>
      </c>
      <c r="C478" s="27" t="s">
        <v>131</v>
      </c>
      <c r="D478" s="216">
        <v>18</v>
      </c>
      <c r="E478" s="43"/>
      <c r="F478" s="175">
        <f t="shared" si="6"/>
        <v>0</v>
      </c>
    </row>
    <row r="479" spans="1:6" s="214" customFormat="1" ht="12" x14ac:dyDescent="0.2">
      <c r="A479" s="182" t="s">
        <v>294</v>
      </c>
      <c r="B479" s="217" t="s">
        <v>628</v>
      </c>
      <c r="C479" s="27" t="s">
        <v>131</v>
      </c>
      <c r="D479" s="216">
        <v>480</v>
      </c>
      <c r="E479" s="43"/>
      <c r="F479" s="175">
        <f t="shared" ref="F479:F502" si="7">D479*E479</f>
        <v>0</v>
      </c>
    </row>
    <row r="480" spans="1:6" s="214" customFormat="1" ht="12" x14ac:dyDescent="0.2">
      <c r="A480" s="182" t="s">
        <v>295</v>
      </c>
      <c r="B480" s="174" t="s">
        <v>629</v>
      </c>
      <c r="C480" s="27" t="s">
        <v>131</v>
      </c>
      <c r="D480" s="216">
        <v>10</v>
      </c>
      <c r="E480" s="43"/>
      <c r="F480" s="175">
        <f t="shared" si="7"/>
        <v>0</v>
      </c>
    </row>
    <row r="481" spans="1:6" s="214" customFormat="1" ht="12" x14ac:dyDescent="0.2">
      <c r="A481" s="166"/>
      <c r="B481" s="174" t="s">
        <v>630</v>
      </c>
      <c r="C481" s="165"/>
      <c r="D481" s="166"/>
      <c r="E481" s="167"/>
      <c r="F481" s="175">
        <f t="shared" si="7"/>
        <v>0</v>
      </c>
    </row>
    <row r="482" spans="1:6" s="214" customFormat="1" ht="12" x14ac:dyDescent="0.2">
      <c r="A482" s="166"/>
      <c r="B482" s="174" t="s">
        <v>602</v>
      </c>
      <c r="C482" s="165"/>
      <c r="D482" s="166"/>
      <c r="E482" s="167"/>
      <c r="F482" s="175">
        <f t="shared" si="7"/>
        <v>0</v>
      </c>
    </row>
    <row r="483" spans="1:6" s="214" customFormat="1" ht="24" x14ac:dyDescent="0.2">
      <c r="A483" s="166"/>
      <c r="B483" s="174" t="s">
        <v>606</v>
      </c>
      <c r="C483" s="165"/>
      <c r="D483" s="166"/>
      <c r="E483" s="167"/>
      <c r="F483" s="175">
        <f t="shared" si="7"/>
        <v>0</v>
      </c>
    </row>
    <row r="484" spans="1:6" s="214" customFormat="1" ht="12" x14ac:dyDescent="0.2">
      <c r="A484" s="182" t="s">
        <v>296</v>
      </c>
      <c r="B484" s="218" t="s">
        <v>631</v>
      </c>
      <c r="C484" s="27" t="s">
        <v>185</v>
      </c>
      <c r="D484" s="216">
        <v>6000</v>
      </c>
      <c r="E484" s="43"/>
      <c r="F484" s="175">
        <f t="shared" si="7"/>
        <v>0</v>
      </c>
    </row>
    <row r="485" spans="1:6" s="214" customFormat="1" ht="12" x14ac:dyDescent="0.2">
      <c r="A485" s="166"/>
      <c r="B485" s="217" t="s">
        <v>632</v>
      </c>
      <c r="C485" s="165"/>
      <c r="D485" s="166"/>
      <c r="E485" s="167"/>
      <c r="F485" s="175">
        <f t="shared" si="7"/>
        <v>0</v>
      </c>
    </row>
    <row r="486" spans="1:6" s="214" customFormat="1" ht="12" x14ac:dyDescent="0.2">
      <c r="A486" s="166"/>
      <c r="B486" s="217" t="s">
        <v>615</v>
      </c>
      <c r="C486" s="165"/>
      <c r="D486" s="166"/>
      <c r="E486" s="167"/>
      <c r="F486" s="175">
        <f t="shared" si="7"/>
        <v>0</v>
      </c>
    </row>
    <row r="487" spans="1:6" s="214" customFormat="1" ht="12" x14ac:dyDescent="0.2">
      <c r="A487" s="182" t="s">
        <v>297</v>
      </c>
      <c r="B487" s="192" t="s">
        <v>633</v>
      </c>
      <c r="C487" s="27" t="s">
        <v>131</v>
      </c>
      <c r="D487" s="216">
        <v>480</v>
      </c>
      <c r="E487" s="43"/>
      <c r="F487" s="175">
        <f t="shared" si="7"/>
        <v>0</v>
      </c>
    </row>
    <row r="488" spans="1:6" s="214" customFormat="1" ht="12" x14ac:dyDescent="0.2">
      <c r="A488" s="166"/>
      <c r="B488" s="192" t="s">
        <v>634</v>
      </c>
      <c r="C488" s="165"/>
      <c r="D488" s="166"/>
      <c r="E488" s="167"/>
      <c r="F488" s="175">
        <f t="shared" si="7"/>
        <v>0</v>
      </c>
    </row>
    <row r="489" spans="1:6" s="214" customFormat="1" ht="12" x14ac:dyDescent="0.2">
      <c r="A489" s="166"/>
      <c r="B489" s="192" t="s">
        <v>1295</v>
      </c>
      <c r="C489" s="165"/>
      <c r="D489" s="166"/>
      <c r="E489" s="215"/>
      <c r="F489" s="175">
        <f t="shared" si="7"/>
        <v>0</v>
      </c>
    </row>
    <row r="490" spans="1:6" s="214" customFormat="1" ht="12" x14ac:dyDescent="0.2">
      <c r="A490" s="166"/>
      <c r="B490" s="192" t="s">
        <v>635</v>
      </c>
      <c r="C490" s="165"/>
      <c r="D490" s="166"/>
      <c r="E490" s="167"/>
      <c r="F490" s="175">
        <f t="shared" si="7"/>
        <v>0</v>
      </c>
    </row>
    <row r="491" spans="1:6" ht="60" x14ac:dyDescent="0.2">
      <c r="A491" s="182" t="s">
        <v>299</v>
      </c>
      <c r="B491" s="192" t="s">
        <v>636</v>
      </c>
      <c r="C491" s="165" t="s">
        <v>131</v>
      </c>
      <c r="D491" s="166">
        <v>240</v>
      </c>
      <c r="E491" s="43"/>
      <c r="F491" s="175">
        <f t="shared" si="7"/>
        <v>0</v>
      </c>
    </row>
    <row r="492" spans="1:6" s="204" customFormat="1" ht="132" x14ac:dyDescent="0.2">
      <c r="A492" s="182" t="s">
        <v>301</v>
      </c>
      <c r="B492" s="192" t="s">
        <v>637</v>
      </c>
      <c r="C492" s="165" t="s">
        <v>131</v>
      </c>
      <c r="D492" s="166">
        <v>96</v>
      </c>
      <c r="E492" s="43"/>
      <c r="F492" s="175">
        <f t="shared" si="7"/>
        <v>0</v>
      </c>
    </row>
    <row r="493" spans="1:6" s="204" customFormat="1" ht="24" x14ac:dyDescent="0.2">
      <c r="A493" s="182"/>
      <c r="B493" s="192" t="s">
        <v>638</v>
      </c>
      <c r="C493" s="165"/>
      <c r="D493" s="166"/>
      <c r="E493" s="167"/>
      <c r="F493" s="175"/>
    </row>
    <row r="494" spans="1:6" s="204" customFormat="1" ht="132" x14ac:dyDescent="0.2">
      <c r="A494" s="182" t="s">
        <v>303</v>
      </c>
      <c r="B494" s="192" t="s">
        <v>639</v>
      </c>
      <c r="C494" s="165" t="s">
        <v>131</v>
      </c>
      <c r="D494" s="166">
        <v>144</v>
      </c>
      <c r="E494" s="43"/>
      <c r="F494" s="175">
        <f t="shared" si="7"/>
        <v>0</v>
      </c>
    </row>
    <row r="495" spans="1:6" s="204" customFormat="1" ht="24" x14ac:dyDescent="0.2">
      <c r="A495" s="182"/>
      <c r="B495" s="192" t="s">
        <v>638</v>
      </c>
      <c r="C495" s="165"/>
      <c r="D495" s="166"/>
      <c r="E495" s="167"/>
      <c r="F495" s="175"/>
    </row>
    <row r="496" spans="1:6" ht="24" x14ac:dyDescent="0.2">
      <c r="A496" s="182" t="s">
        <v>305</v>
      </c>
      <c r="B496" s="192" t="s">
        <v>640</v>
      </c>
      <c r="E496" s="167"/>
      <c r="F496" s="175">
        <f t="shared" si="7"/>
        <v>0</v>
      </c>
    </row>
    <row r="497" spans="1:6" x14ac:dyDescent="0.2">
      <c r="A497" s="182"/>
      <c r="B497" s="192" t="s">
        <v>483</v>
      </c>
      <c r="E497" s="167"/>
      <c r="F497" s="175">
        <f t="shared" si="7"/>
        <v>0</v>
      </c>
    </row>
    <row r="498" spans="1:6" ht="36" x14ac:dyDescent="0.2">
      <c r="A498" s="182"/>
      <c r="B498" s="192" t="s">
        <v>484</v>
      </c>
      <c r="E498" s="167"/>
      <c r="F498" s="175">
        <f t="shared" si="7"/>
        <v>0</v>
      </c>
    </row>
    <row r="499" spans="1:6" x14ac:dyDescent="0.2">
      <c r="A499" s="182" t="s">
        <v>641</v>
      </c>
      <c r="B499" s="192" t="s">
        <v>642</v>
      </c>
      <c r="C499" s="165" t="s">
        <v>185</v>
      </c>
      <c r="D499" s="166">
        <v>70</v>
      </c>
      <c r="E499" s="43"/>
      <c r="F499" s="175">
        <f t="shared" si="7"/>
        <v>0</v>
      </c>
    </row>
    <row r="500" spans="1:6" x14ac:dyDescent="0.2">
      <c r="A500" s="182" t="s">
        <v>643</v>
      </c>
      <c r="B500" s="192" t="s">
        <v>644</v>
      </c>
      <c r="C500" s="165" t="s">
        <v>185</v>
      </c>
      <c r="D500" s="166">
        <v>20</v>
      </c>
      <c r="E500" s="43"/>
      <c r="F500" s="175">
        <f t="shared" si="7"/>
        <v>0</v>
      </c>
    </row>
    <row r="501" spans="1:6" x14ac:dyDescent="0.2">
      <c r="A501" s="182" t="s">
        <v>645</v>
      </c>
      <c r="B501" s="192" t="s">
        <v>646</v>
      </c>
      <c r="C501" s="165" t="s">
        <v>185</v>
      </c>
      <c r="D501" s="166">
        <v>40</v>
      </c>
      <c r="E501" s="43"/>
      <c r="F501" s="175">
        <f t="shared" si="7"/>
        <v>0</v>
      </c>
    </row>
    <row r="502" spans="1:6" ht="15" thickBot="1" x14ac:dyDescent="0.25">
      <c r="A502" s="199" t="s">
        <v>307</v>
      </c>
      <c r="B502" s="193" t="s">
        <v>647</v>
      </c>
      <c r="C502" s="185" t="s">
        <v>48</v>
      </c>
      <c r="D502" s="183">
        <v>1</v>
      </c>
      <c r="E502" s="42"/>
      <c r="F502" s="186">
        <f t="shared" si="7"/>
        <v>0</v>
      </c>
    </row>
    <row r="503" spans="1:6" x14ac:dyDescent="0.2">
      <c r="A503" s="163"/>
      <c r="B503" s="164" t="s">
        <v>648</v>
      </c>
      <c r="C503" s="177"/>
      <c r="D503" s="163"/>
      <c r="E503" s="167"/>
      <c r="F503" s="173">
        <f>SUM(F395:F502)</f>
        <v>0</v>
      </c>
    </row>
    <row r="504" spans="1:6" x14ac:dyDescent="0.2">
      <c r="A504" s="163"/>
      <c r="B504" s="164"/>
      <c r="C504" s="177"/>
      <c r="D504" s="163"/>
      <c r="E504" s="167"/>
    </row>
    <row r="505" spans="1:6" x14ac:dyDescent="0.2">
      <c r="A505" s="163" t="s">
        <v>649</v>
      </c>
      <c r="B505" s="180" t="s">
        <v>650</v>
      </c>
      <c r="C505" s="177"/>
      <c r="D505" s="163"/>
      <c r="E505" s="167"/>
      <c r="F505" s="175">
        <f t="shared" ref="F505:F568" si="8">D505*E505</f>
        <v>0</v>
      </c>
    </row>
    <row r="506" spans="1:6" x14ac:dyDescent="0.2">
      <c r="A506" s="182" t="s">
        <v>651</v>
      </c>
      <c r="B506" s="192" t="s">
        <v>652</v>
      </c>
      <c r="C506" s="165" t="s">
        <v>48</v>
      </c>
      <c r="D506" s="166">
        <v>1</v>
      </c>
      <c r="E506" s="43"/>
      <c r="F506" s="175">
        <f t="shared" si="8"/>
        <v>0</v>
      </c>
    </row>
    <row r="507" spans="1:6" ht="24" x14ac:dyDescent="0.2">
      <c r="A507" s="182" t="s">
        <v>653</v>
      </c>
      <c r="B507" s="178" t="s">
        <v>1294</v>
      </c>
      <c r="C507" s="171"/>
      <c r="D507" s="172"/>
      <c r="E507" s="167"/>
      <c r="F507" s="175">
        <f t="shared" si="8"/>
        <v>0</v>
      </c>
    </row>
    <row r="508" spans="1:6" ht="24" x14ac:dyDescent="0.2">
      <c r="A508" s="182" t="s">
        <v>654</v>
      </c>
      <c r="B508" s="174" t="s">
        <v>655</v>
      </c>
      <c r="C508" s="181" t="s">
        <v>48</v>
      </c>
      <c r="D508" s="182">
        <v>2</v>
      </c>
      <c r="E508" s="43"/>
      <c r="F508" s="175">
        <f t="shared" si="8"/>
        <v>0</v>
      </c>
    </row>
    <row r="509" spans="1:6" ht="48" x14ac:dyDescent="0.2">
      <c r="A509" s="182" t="s">
        <v>656</v>
      </c>
      <c r="B509" s="192" t="s">
        <v>657</v>
      </c>
      <c r="C509" s="181" t="s">
        <v>131</v>
      </c>
      <c r="D509" s="182">
        <v>2</v>
      </c>
      <c r="E509" s="43"/>
      <c r="F509" s="175">
        <f t="shared" si="8"/>
        <v>0</v>
      </c>
    </row>
    <row r="510" spans="1:6" ht="48" x14ac:dyDescent="0.2">
      <c r="A510" s="182" t="s">
        <v>658</v>
      </c>
      <c r="B510" s="192" t="s">
        <v>659</v>
      </c>
      <c r="C510" s="181" t="s">
        <v>131</v>
      </c>
      <c r="D510" s="182">
        <v>2</v>
      </c>
      <c r="E510" s="43"/>
      <c r="F510" s="175">
        <f t="shared" si="8"/>
        <v>0</v>
      </c>
    </row>
    <row r="511" spans="1:6" x14ac:dyDescent="0.2">
      <c r="A511" s="182" t="s">
        <v>660</v>
      </c>
      <c r="B511" s="174" t="s">
        <v>1195</v>
      </c>
      <c r="C511" s="181" t="s">
        <v>131</v>
      </c>
      <c r="D511" s="182">
        <v>4</v>
      </c>
      <c r="E511" s="43"/>
      <c r="F511" s="175">
        <f t="shared" si="8"/>
        <v>0</v>
      </c>
    </row>
    <row r="512" spans="1:6" ht="204" x14ac:dyDescent="0.2">
      <c r="A512" s="182" t="s">
        <v>661</v>
      </c>
      <c r="B512" s="192" t="s">
        <v>1196</v>
      </c>
      <c r="C512" s="181" t="s">
        <v>131</v>
      </c>
      <c r="D512" s="166">
        <v>12</v>
      </c>
      <c r="E512" s="43"/>
      <c r="F512" s="175">
        <f t="shared" si="8"/>
        <v>0</v>
      </c>
    </row>
    <row r="513" spans="1:6" ht="60" x14ac:dyDescent="0.2">
      <c r="A513" s="182" t="s">
        <v>662</v>
      </c>
      <c r="B513" s="192" t="s">
        <v>1197</v>
      </c>
      <c r="C513" s="165" t="s">
        <v>131</v>
      </c>
      <c r="D513" s="166">
        <v>6</v>
      </c>
      <c r="E513" s="43"/>
      <c r="F513" s="175">
        <f t="shared" si="8"/>
        <v>0</v>
      </c>
    </row>
    <row r="514" spans="1:6" ht="60" x14ac:dyDescent="0.2">
      <c r="A514" s="182" t="s">
        <v>663</v>
      </c>
      <c r="B514" s="192" t="s">
        <v>1198</v>
      </c>
      <c r="C514" s="165" t="s">
        <v>131</v>
      </c>
      <c r="D514" s="166">
        <v>4</v>
      </c>
      <c r="E514" s="43"/>
      <c r="F514" s="175">
        <f t="shared" si="8"/>
        <v>0</v>
      </c>
    </row>
    <row r="515" spans="1:6" ht="96" x14ac:dyDescent="0.2">
      <c r="A515" s="182" t="s">
        <v>664</v>
      </c>
      <c r="B515" s="192" t="s">
        <v>1199</v>
      </c>
      <c r="C515" s="165" t="s">
        <v>131</v>
      </c>
      <c r="D515" s="166">
        <v>8</v>
      </c>
      <c r="E515" s="43"/>
      <c r="F515" s="175">
        <f t="shared" si="8"/>
        <v>0</v>
      </c>
    </row>
    <row r="516" spans="1:6" x14ac:dyDescent="0.2">
      <c r="A516" s="182" t="s">
        <v>665</v>
      </c>
      <c r="B516" s="174" t="s">
        <v>666</v>
      </c>
      <c r="C516" s="181" t="s">
        <v>131</v>
      </c>
      <c r="D516" s="182">
        <v>2</v>
      </c>
      <c r="E516" s="43"/>
      <c r="F516" s="175">
        <f t="shared" si="8"/>
        <v>0</v>
      </c>
    </row>
    <row r="517" spans="1:6" x14ac:dyDescent="0.2">
      <c r="A517" s="182" t="s">
        <v>667</v>
      </c>
      <c r="B517" s="174" t="s">
        <v>668</v>
      </c>
      <c r="C517" s="181" t="s">
        <v>131</v>
      </c>
      <c r="D517" s="182">
        <v>2</v>
      </c>
      <c r="E517" s="43"/>
      <c r="F517" s="175">
        <f t="shared" si="8"/>
        <v>0</v>
      </c>
    </row>
    <row r="518" spans="1:6" x14ac:dyDescent="0.2">
      <c r="A518" s="182" t="s">
        <v>669</v>
      </c>
      <c r="B518" s="174" t="s">
        <v>670</v>
      </c>
      <c r="C518" s="181" t="s">
        <v>131</v>
      </c>
      <c r="D518" s="182">
        <v>1</v>
      </c>
      <c r="E518" s="43"/>
      <c r="F518" s="175">
        <f t="shared" si="8"/>
        <v>0</v>
      </c>
    </row>
    <row r="519" spans="1:6" x14ac:dyDescent="0.2">
      <c r="A519" s="182" t="s">
        <v>671</v>
      </c>
      <c r="B519" s="174" t="s">
        <v>672</v>
      </c>
      <c r="C519" s="181" t="s">
        <v>131</v>
      </c>
      <c r="D519" s="182">
        <v>1</v>
      </c>
      <c r="E519" s="43"/>
      <c r="F519" s="175">
        <f t="shared" si="8"/>
        <v>0</v>
      </c>
    </row>
    <row r="520" spans="1:6" ht="24" x14ac:dyDescent="0.2">
      <c r="A520" s="182" t="s">
        <v>673</v>
      </c>
      <c r="B520" s="174" t="s">
        <v>674</v>
      </c>
      <c r="C520" s="181" t="s">
        <v>185</v>
      </c>
      <c r="D520" s="182">
        <v>40</v>
      </c>
      <c r="E520" s="43"/>
      <c r="F520" s="175">
        <f t="shared" si="8"/>
        <v>0</v>
      </c>
    </row>
    <row r="521" spans="1:6" ht="24" x14ac:dyDescent="0.2">
      <c r="A521" s="182" t="s">
        <v>675</v>
      </c>
      <c r="B521" s="174" t="s">
        <v>676</v>
      </c>
      <c r="C521" s="181" t="s">
        <v>185</v>
      </c>
      <c r="D521" s="182">
        <v>120</v>
      </c>
      <c r="E521" s="43"/>
      <c r="F521" s="175">
        <f t="shared" si="8"/>
        <v>0</v>
      </c>
    </row>
    <row r="522" spans="1:6" x14ac:dyDescent="0.2">
      <c r="A522" s="182" t="s">
        <v>677</v>
      </c>
      <c r="B522" s="174" t="s">
        <v>678</v>
      </c>
      <c r="C522" s="181" t="s">
        <v>185</v>
      </c>
      <c r="D522" s="182">
        <v>1</v>
      </c>
      <c r="E522" s="43"/>
      <c r="F522" s="175">
        <f t="shared" si="8"/>
        <v>0</v>
      </c>
    </row>
    <row r="523" spans="1:6" x14ac:dyDescent="0.2">
      <c r="A523" s="182" t="s">
        <v>679</v>
      </c>
      <c r="B523" s="174" t="s">
        <v>680</v>
      </c>
      <c r="C523" s="181" t="s">
        <v>185</v>
      </c>
      <c r="D523" s="182">
        <v>24</v>
      </c>
      <c r="E523" s="43"/>
      <c r="F523" s="175">
        <f t="shared" si="8"/>
        <v>0</v>
      </c>
    </row>
    <row r="524" spans="1:6" x14ac:dyDescent="0.2">
      <c r="A524" s="182" t="s">
        <v>681</v>
      </c>
      <c r="B524" s="174" t="s">
        <v>682</v>
      </c>
      <c r="C524" s="181" t="s">
        <v>185</v>
      </c>
      <c r="D524" s="182">
        <v>155</v>
      </c>
      <c r="E524" s="43"/>
      <c r="F524" s="175">
        <f t="shared" si="8"/>
        <v>0</v>
      </c>
    </row>
    <row r="525" spans="1:6" x14ac:dyDescent="0.2">
      <c r="A525" s="182" t="s">
        <v>683</v>
      </c>
      <c r="B525" s="174" t="s">
        <v>684</v>
      </c>
      <c r="C525" s="181" t="s">
        <v>48</v>
      </c>
      <c r="D525" s="182">
        <v>1</v>
      </c>
      <c r="E525" s="43"/>
      <c r="F525" s="175">
        <f t="shared" si="8"/>
        <v>0</v>
      </c>
    </row>
    <row r="526" spans="1:6" x14ac:dyDescent="0.2">
      <c r="A526" s="182" t="s">
        <v>685</v>
      </c>
      <c r="B526" s="174" t="s">
        <v>686</v>
      </c>
      <c r="C526" s="181" t="s">
        <v>48</v>
      </c>
      <c r="D526" s="182">
        <v>1</v>
      </c>
      <c r="E526" s="43"/>
      <c r="F526" s="175">
        <f t="shared" si="8"/>
        <v>0</v>
      </c>
    </row>
    <row r="527" spans="1:6" x14ac:dyDescent="0.2">
      <c r="A527" s="182" t="s">
        <v>687</v>
      </c>
      <c r="B527" s="174" t="s">
        <v>688</v>
      </c>
      <c r="C527" s="181" t="s">
        <v>48</v>
      </c>
      <c r="D527" s="182">
        <v>1</v>
      </c>
      <c r="E527" s="43"/>
      <c r="F527" s="175">
        <f t="shared" si="8"/>
        <v>0</v>
      </c>
    </row>
    <row r="528" spans="1:6" x14ac:dyDescent="0.2">
      <c r="A528" s="182" t="s">
        <v>689</v>
      </c>
      <c r="B528" s="174" t="s">
        <v>690</v>
      </c>
      <c r="C528" s="181" t="s">
        <v>48</v>
      </c>
      <c r="D528" s="182">
        <v>2</v>
      </c>
      <c r="E528" s="43"/>
      <c r="F528" s="175">
        <f t="shared" si="8"/>
        <v>0</v>
      </c>
    </row>
    <row r="529" spans="1:6" x14ac:dyDescent="0.2">
      <c r="A529" s="182" t="s">
        <v>691</v>
      </c>
      <c r="B529" s="174" t="s">
        <v>692</v>
      </c>
      <c r="C529" s="181" t="s">
        <v>48</v>
      </c>
      <c r="D529" s="182">
        <v>1</v>
      </c>
      <c r="E529" s="43"/>
      <c r="F529" s="175">
        <f t="shared" si="8"/>
        <v>0</v>
      </c>
    </row>
    <row r="530" spans="1:6" s="191" customFormat="1" x14ac:dyDescent="0.2">
      <c r="A530" s="182" t="s">
        <v>693</v>
      </c>
      <c r="B530" s="213" t="s">
        <v>694</v>
      </c>
      <c r="C530" s="165"/>
      <c r="D530" s="166"/>
      <c r="E530" s="167"/>
      <c r="F530" s="175">
        <f t="shared" si="8"/>
        <v>0</v>
      </c>
    </row>
    <row r="531" spans="1:6" s="204" customFormat="1" ht="276" x14ac:dyDescent="0.2">
      <c r="A531" s="205" t="s">
        <v>695</v>
      </c>
      <c r="B531" s="210" t="s">
        <v>1325</v>
      </c>
      <c r="C531" s="211" t="s">
        <v>131</v>
      </c>
      <c r="D531" s="166">
        <v>1</v>
      </c>
      <c r="E531" s="43"/>
      <c r="F531" s="175">
        <f>D531*E531</f>
        <v>0</v>
      </c>
    </row>
    <row r="532" spans="1:6" s="204" customFormat="1" x14ac:dyDescent="0.2">
      <c r="A532" s="205" t="s">
        <v>696</v>
      </c>
      <c r="B532" s="212" t="s">
        <v>697</v>
      </c>
      <c r="C532" s="211" t="s">
        <v>131</v>
      </c>
      <c r="D532" s="166">
        <v>2</v>
      </c>
      <c r="E532" s="43"/>
      <c r="F532" s="175">
        <f t="shared" ref="F532:F554" si="9">D532*E532</f>
        <v>0</v>
      </c>
    </row>
    <row r="533" spans="1:6" s="204" customFormat="1" ht="108" x14ac:dyDescent="0.2">
      <c r="A533" s="205" t="s">
        <v>698</v>
      </c>
      <c r="B533" s="210" t="s">
        <v>1279</v>
      </c>
      <c r="C533" s="211" t="s">
        <v>131</v>
      </c>
      <c r="D533" s="166">
        <v>1</v>
      </c>
      <c r="E533" s="43"/>
      <c r="F533" s="175">
        <f t="shared" si="9"/>
        <v>0</v>
      </c>
    </row>
    <row r="534" spans="1:6" s="204" customFormat="1" ht="204" x14ac:dyDescent="0.2">
      <c r="A534" s="205" t="s">
        <v>699</v>
      </c>
      <c r="B534" s="192" t="s">
        <v>1196</v>
      </c>
      <c r="C534" s="165" t="s">
        <v>131</v>
      </c>
      <c r="D534" s="166">
        <v>8</v>
      </c>
      <c r="E534" s="43"/>
      <c r="F534" s="175">
        <f t="shared" si="9"/>
        <v>0</v>
      </c>
    </row>
    <row r="535" spans="1:6" s="204" customFormat="1" ht="48" x14ac:dyDescent="0.2">
      <c r="A535" s="205" t="s">
        <v>700</v>
      </c>
      <c r="B535" s="192" t="s">
        <v>1280</v>
      </c>
      <c r="C535" s="165" t="s">
        <v>131</v>
      </c>
      <c r="D535" s="166">
        <v>8</v>
      </c>
      <c r="E535" s="43"/>
      <c r="F535" s="175">
        <f t="shared" si="9"/>
        <v>0</v>
      </c>
    </row>
    <row r="536" spans="1:6" s="204" customFormat="1" ht="24" x14ac:dyDescent="0.2">
      <c r="A536" s="205" t="s">
        <v>701</v>
      </c>
      <c r="B536" s="192" t="s">
        <v>1303</v>
      </c>
      <c r="C536" s="165" t="s">
        <v>131</v>
      </c>
      <c r="D536" s="166">
        <v>6</v>
      </c>
      <c r="E536" s="43"/>
      <c r="F536" s="175">
        <f t="shared" si="9"/>
        <v>0</v>
      </c>
    </row>
    <row r="537" spans="1:6" s="204" customFormat="1" ht="84" x14ac:dyDescent="0.2">
      <c r="A537" s="205" t="s">
        <v>702</v>
      </c>
      <c r="B537" s="192" t="s">
        <v>1326</v>
      </c>
      <c r="C537" s="165" t="s">
        <v>131</v>
      </c>
      <c r="D537" s="166">
        <v>4</v>
      </c>
      <c r="E537" s="43"/>
      <c r="F537" s="175">
        <f t="shared" si="9"/>
        <v>0</v>
      </c>
    </row>
    <row r="538" spans="1:6" s="204" customFormat="1" ht="144" x14ac:dyDescent="0.2">
      <c r="A538" s="205" t="s">
        <v>703</v>
      </c>
      <c r="B538" s="192" t="s">
        <v>1200</v>
      </c>
      <c r="C538" s="165" t="s">
        <v>131</v>
      </c>
      <c r="D538" s="166">
        <v>12</v>
      </c>
      <c r="E538" s="43"/>
      <c r="F538" s="175">
        <f t="shared" si="9"/>
        <v>0</v>
      </c>
    </row>
    <row r="539" spans="1:6" s="204" customFormat="1" ht="156" x14ac:dyDescent="0.2">
      <c r="A539" s="205" t="s">
        <v>704</v>
      </c>
      <c r="B539" s="174" t="s">
        <v>1201</v>
      </c>
      <c r="C539" s="165" t="s">
        <v>131</v>
      </c>
      <c r="D539" s="166">
        <v>1</v>
      </c>
      <c r="E539" s="43"/>
      <c r="F539" s="175">
        <f t="shared" si="9"/>
        <v>0</v>
      </c>
    </row>
    <row r="540" spans="1:6" s="204" customFormat="1" ht="60" x14ac:dyDescent="0.2">
      <c r="A540" s="205" t="s">
        <v>705</v>
      </c>
      <c r="B540" s="206" t="s">
        <v>1304</v>
      </c>
      <c r="C540" s="207" t="s">
        <v>131</v>
      </c>
      <c r="D540" s="208">
        <v>1</v>
      </c>
      <c r="E540" s="43"/>
      <c r="F540" s="203">
        <f t="shared" si="9"/>
        <v>0</v>
      </c>
    </row>
    <row r="541" spans="1:6" s="204" customFormat="1" x14ac:dyDescent="0.2">
      <c r="A541" s="205" t="s">
        <v>706</v>
      </c>
      <c r="B541" s="206" t="s">
        <v>1305</v>
      </c>
      <c r="C541" s="207" t="s">
        <v>131</v>
      </c>
      <c r="D541" s="208">
        <v>2</v>
      </c>
      <c r="E541" s="43"/>
      <c r="F541" s="203">
        <f t="shared" si="9"/>
        <v>0</v>
      </c>
    </row>
    <row r="542" spans="1:6" s="204" customFormat="1" ht="60" x14ac:dyDescent="0.2">
      <c r="A542" s="205" t="s">
        <v>707</v>
      </c>
      <c r="B542" s="206" t="s">
        <v>1306</v>
      </c>
      <c r="C542" s="207" t="s">
        <v>131</v>
      </c>
      <c r="D542" s="208">
        <v>30</v>
      </c>
      <c r="E542" s="43"/>
      <c r="F542" s="203">
        <f t="shared" si="9"/>
        <v>0</v>
      </c>
    </row>
    <row r="543" spans="1:6" s="204" customFormat="1" ht="24" x14ac:dyDescent="0.2">
      <c r="A543" s="205" t="s">
        <v>708</v>
      </c>
      <c r="B543" s="206" t="s">
        <v>1307</v>
      </c>
      <c r="C543" s="207" t="s">
        <v>131</v>
      </c>
      <c r="D543" s="208">
        <v>21</v>
      </c>
      <c r="E543" s="43"/>
      <c r="F543" s="203">
        <f t="shared" si="9"/>
        <v>0</v>
      </c>
    </row>
    <row r="544" spans="1:6" s="204" customFormat="1" ht="24" x14ac:dyDescent="0.2">
      <c r="A544" s="205" t="s">
        <v>709</v>
      </c>
      <c r="B544" s="206" t="s">
        <v>1308</v>
      </c>
      <c r="C544" s="207" t="s">
        <v>710</v>
      </c>
      <c r="D544" s="208">
        <v>1</v>
      </c>
      <c r="E544" s="43"/>
      <c r="F544" s="203">
        <f t="shared" si="9"/>
        <v>0</v>
      </c>
    </row>
    <row r="545" spans="1:6" s="204" customFormat="1" ht="24" x14ac:dyDescent="0.2">
      <c r="A545" s="205" t="s">
        <v>711</v>
      </c>
      <c r="B545" s="206" t="s">
        <v>1309</v>
      </c>
      <c r="C545" s="207" t="s">
        <v>710</v>
      </c>
      <c r="D545" s="208">
        <v>1</v>
      </c>
      <c r="E545" s="43"/>
      <c r="F545" s="203">
        <f t="shared" si="9"/>
        <v>0</v>
      </c>
    </row>
    <row r="546" spans="1:6" s="204" customFormat="1" ht="24" x14ac:dyDescent="0.2">
      <c r="A546" s="205" t="s">
        <v>712</v>
      </c>
      <c r="B546" s="206" t="s">
        <v>1310</v>
      </c>
      <c r="C546" s="207" t="s">
        <v>131</v>
      </c>
      <c r="D546" s="208">
        <v>3</v>
      </c>
      <c r="E546" s="43"/>
      <c r="F546" s="203">
        <f t="shared" si="9"/>
        <v>0</v>
      </c>
    </row>
    <row r="547" spans="1:6" s="204" customFormat="1" ht="24" x14ac:dyDescent="0.2">
      <c r="A547" s="205" t="s">
        <v>713</v>
      </c>
      <c r="B547" s="206" t="s">
        <v>1311</v>
      </c>
      <c r="C547" s="207" t="s">
        <v>131</v>
      </c>
      <c r="D547" s="208">
        <v>3</v>
      </c>
      <c r="E547" s="43"/>
      <c r="F547" s="203">
        <f t="shared" si="9"/>
        <v>0</v>
      </c>
    </row>
    <row r="548" spans="1:6" s="204" customFormat="1" x14ac:dyDescent="0.2">
      <c r="A548" s="205" t="s">
        <v>714</v>
      </c>
      <c r="B548" s="209" t="s">
        <v>1312</v>
      </c>
      <c r="C548" s="207" t="s">
        <v>185</v>
      </c>
      <c r="D548" s="208">
        <v>15</v>
      </c>
      <c r="E548" s="43"/>
      <c r="F548" s="203">
        <f t="shared" si="9"/>
        <v>0</v>
      </c>
    </row>
    <row r="549" spans="1:6" ht="24" x14ac:dyDescent="0.2">
      <c r="A549" s="205" t="s">
        <v>715</v>
      </c>
      <c r="B549" s="192" t="s">
        <v>1313</v>
      </c>
      <c r="C549" s="181" t="s">
        <v>185</v>
      </c>
      <c r="D549" s="182">
        <v>20</v>
      </c>
      <c r="E549" s="43"/>
      <c r="F549" s="175">
        <f t="shared" si="9"/>
        <v>0</v>
      </c>
    </row>
    <row r="550" spans="1:6" x14ac:dyDescent="0.2">
      <c r="A550" s="205" t="s">
        <v>716</v>
      </c>
      <c r="B550" s="192" t="s">
        <v>1314</v>
      </c>
      <c r="C550" s="181" t="s">
        <v>185</v>
      </c>
      <c r="D550" s="182">
        <v>15</v>
      </c>
      <c r="E550" s="43"/>
      <c r="F550" s="175">
        <f t="shared" si="9"/>
        <v>0</v>
      </c>
    </row>
    <row r="551" spans="1:6" x14ac:dyDescent="0.2">
      <c r="A551" s="205" t="s">
        <v>717</v>
      </c>
      <c r="B551" s="192" t="s">
        <v>1315</v>
      </c>
      <c r="C551" s="181" t="s">
        <v>185</v>
      </c>
      <c r="D551" s="182">
        <v>35</v>
      </c>
      <c r="E551" s="43"/>
      <c r="F551" s="175">
        <f t="shared" si="9"/>
        <v>0</v>
      </c>
    </row>
    <row r="552" spans="1:6" x14ac:dyDescent="0.2">
      <c r="A552" s="205" t="s">
        <v>718</v>
      </c>
      <c r="B552" s="192" t="s">
        <v>1316</v>
      </c>
      <c r="C552" s="181" t="s">
        <v>185</v>
      </c>
      <c r="D552" s="182">
        <v>15</v>
      </c>
      <c r="E552" s="43"/>
      <c r="F552" s="175">
        <f t="shared" si="9"/>
        <v>0</v>
      </c>
    </row>
    <row r="553" spans="1:6" x14ac:dyDescent="0.2">
      <c r="A553" s="205" t="s">
        <v>719</v>
      </c>
      <c r="B553" s="192" t="s">
        <v>1317</v>
      </c>
      <c r="C553" s="181" t="s">
        <v>185</v>
      </c>
      <c r="D553" s="182">
        <v>35</v>
      </c>
      <c r="E553" s="43"/>
      <c r="F553" s="175">
        <f t="shared" si="9"/>
        <v>0</v>
      </c>
    </row>
    <row r="554" spans="1:6" ht="24" x14ac:dyDescent="0.2">
      <c r="A554" s="205" t="s">
        <v>720</v>
      </c>
      <c r="B554" s="192" t="s">
        <v>1202</v>
      </c>
      <c r="C554" s="181" t="s">
        <v>131</v>
      </c>
      <c r="D554" s="182">
        <v>2</v>
      </c>
      <c r="E554" s="43"/>
      <c r="F554" s="175">
        <f t="shared" si="9"/>
        <v>0</v>
      </c>
    </row>
    <row r="555" spans="1:6" s="191" customFormat="1" x14ac:dyDescent="0.2">
      <c r="A555" s="182" t="s">
        <v>721</v>
      </c>
      <c r="B555" s="178" t="s">
        <v>722</v>
      </c>
      <c r="C555" s="165"/>
      <c r="D555" s="166"/>
      <c r="E555" s="167"/>
      <c r="F555" s="175">
        <f t="shared" si="8"/>
        <v>0</v>
      </c>
    </row>
    <row r="556" spans="1:6" ht="24" x14ac:dyDescent="0.2">
      <c r="A556" s="182" t="s">
        <v>723</v>
      </c>
      <c r="B556" s="174" t="s">
        <v>724</v>
      </c>
      <c r="C556" s="165" t="s">
        <v>48</v>
      </c>
      <c r="D556" s="166">
        <v>1</v>
      </c>
      <c r="E556" s="43"/>
      <c r="F556" s="175">
        <f t="shared" si="8"/>
        <v>0</v>
      </c>
    </row>
    <row r="557" spans="1:6" x14ac:dyDescent="0.2">
      <c r="A557" s="182" t="s">
        <v>725</v>
      </c>
      <c r="B557" s="192" t="s">
        <v>726</v>
      </c>
      <c r="C557" s="165" t="s">
        <v>131</v>
      </c>
      <c r="D557" s="166">
        <v>12</v>
      </c>
      <c r="E557" s="43"/>
      <c r="F557" s="175">
        <f t="shared" si="8"/>
        <v>0</v>
      </c>
    </row>
    <row r="558" spans="1:6" x14ac:dyDescent="0.2">
      <c r="A558" s="182" t="s">
        <v>727</v>
      </c>
      <c r="B558" s="192" t="s">
        <v>728</v>
      </c>
      <c r="C558" s="165" t="s">
        <v>131</v>
      </c>
      <c r="D558" s="166">
        <v>23</v>
      </c>
      <c r="E558" s="43"/>
      <c r="F558" s="175">
        <f t="shared" si="8"/>
        <v>0</v>
      </c>
    </row>
    <row r="559" spans="1:6" x14ac:dyDescent="0.2">
      <c r="A559" s="182" t="s">
        <v>729</v>
      </c>
      <c r="B559" s="192" t="s">
        <v>730</v>
      </c>
      <c r="C559" s="165" t="s">
        <v>131</v>
      </c>
      <c r="D559" s="166">
        <v>16</v>
      </c>
      <c r="E559" s="43"/>
      <c r="F559" s="175">
        <f t="shared" si="8"/>
        <v>0</v>
      </c>
    </row>
    <row r="560" spans="1:6" x14ac:dyDescent="0.2">
      <c r="A560" s="182" t="s">
        <v>731</v>
      </c>
      <c r="B560" s="174" t="s">
        <v>732</v>
      </c>
      <c r="C560" s="165" t="s">
        <v>48</v>
      </c>
      <c r="D560" s="166">
        <v>1</v>
      </c>
      <c r="E560" s="43"/>
      <c r="F560" s="175">
        <f t="shared" si="8"/>
        <v>0</v>
      </c>
    </row>
    <row r="561" spans="1:6" x14ac:dyDescent="0.2">
      <c r="A561" s="182" t="s">
        <v>733</v>
      </c>
      <c r="B561" s="174" t="s">
        <v>734</v>
      </c>
      <c r="C561" s="165" t="s">
        <v>131</v>
      </c>
      <c r="D561" s="166">
        <v>1</v>
      </c>
      <c r="E561" s="43"/>
      <c r="F561" s="175">
        <f t="shared" si="8"/>
        <v>0</v>
      </c>
    </row>
    <row r="562" spans="1:6" x14ac:dyDescent="0.2">
      <c r="A562" s="182" t="s">
        <v>735</v>
      </c>
      <c r="B562" s="174" t="s">
        <v>736</v>
      </c>
      <c r="C562" s="165" t="s">
        <v>131</v>
      </c>
      <c r="D562" s="166">
        <v>30</v>
      </c>
      <c r="E562" s="43"/>
      <c r="F562" s="175">
        <f t="shared" si="8"/>
        <v>0</v>
      </c>
    </row>
    <row r="563" spans="1:6" x14ac:dyDescent="0.2">
      <c r="A563" s="182" t="s">
        <v>737</v>
      </c>
      <c r="B563" s="192" t="s">
        <v>1318</v>
      </c>
      <c r="C563" s="165" t="s">
        <v>48</v>
      </c>
      <c r="D563" s="166">
        <v>1</v>
      </c>
      <c r="E563" s="43"/>
      <c r="F563" s="175">
        <f t="shared" si="8"/>
        <v>0</v>
      </c>
    </row>
    <row r="564" spans="1:6" x14ac:dyDescent="0.2">
      <c r="A564" s="182" t="s">
        <v>738</v>
      </c>
      <c r="B564" s="174" t="s">
        <v>739</v>
      </c>
      <c r="C564" s="165" t="s">
        <v>131</v>
      </c>
      <c r="D564" s="166">
        <v>50</v>
      </c>
      <c r="E564" s="43"/>
      <c r="F564" s="175">
        <f t="shared" si="8"/>
        <v>0</v>
      </c>
    </row>
    <row r="565" spans="1:6" x14ac:dyDescent="0.2">
      <c r="A565" s="182" t="s">
        <v>740</v>
      </c>
      <c r="B565" s="192" t="s">
        <v>741</v>
      </c>
      <c r="C565" s="165" t="s">
        <v>131</v>
      </c>
      <c r="D565" s="166">
        <v>55</v>
      </c>
      <c r="E565" s="43"/>
      <c r="F565" s="175">
        <f t="shared" si="8"/>
        <v>0</v>
      </c>
    </row>
    <row r="566" spans="1:6" x14ac:dyDescent="0.2">
      <c r="A566" s="182" t="s">
        <v>742</v>
      </c>
      <c r="B566" s="192" t="s">
        <v>743</v>
      </c>
      <c r="C566" s="165" t="s">
        <v>131</v>
      </c>
      <c r="D566" s="166">
        <v>2</v>
      </c>
      <c r="E566" s="43"/>
      <c r="F566" s="175">
        <f t="shared" si="8"/>
        <v>0</v>
      </c>
    </row>
    <row r="567" spans="1:6" ht="24" x14ac:dyDescent="0.2">
      <c r="A567" s="182" t="s">
        <v>744</v>
      </c>
      <c r="B567" s="192" t="s">
        <v>745</v>
      </c>
      <c r="C567" s="165" t="s">
        <v>131</v>
      </c>
      <c r="D567" s="166">
        <v>2</v>
      </c>
      <c r="E567" s="43"/>
      <c r="F567" s="175">
        <f t="shared" si="8"/>
        <v>0</v>
      </c>
    </row>
    <row r="568" spans="1:6" ht="36" x14ac:dyDescent="0.2">
      <c r="A568" s="182" t="s">
        <v>746</v>
      </c>
      <c r="B568" s="192" t="s">
        <v>747</v>
      </c>
      <c r="C568" s="165" t="s">
        <v>131</v>
      </c>
      <c r="D568" s="166">
        <v>1</v>
      </c>
      <c r="E568" s="43"/>
      <c r="F568" s="175">
        <f t="shared" si="8"/>
        <v>0</v>
      </c>
    </row>
    <row r="569" spans="1:6" ht="24" x14ac:dyDescent="0.2">
      <c r="A569" s="182" t="s">
        <v>748</v>
      </c>
      <c r="B569" s="192" t="s">
        <v>749</v>
      </c>
      <c r="C569" s="165" t="s">
        <v>48</v>
      </c>
      <c r="D569" s="166">
        <v>1</v>
      </c>
      <c r="E569" s="43"/>
      <c r="F569" s="175">
        <f t="shared" ref="F569:F592" si="10">D569*E569</f>
        <v>0</v>
      </c>
    </row>
    <row r="570" spans="1:6" ht="24" x14ac:dyDescent="0.2">
      <c r="A570" s="182" t="s">
        <v>750</v>
      </c>
      <c r="B570" s="192" t="s">
        <v>751</v>
      </c>
      <c r="C570" s="165" t="s">
        <v>48</v>
      </c>
      <c r="D570" s="166">
        <v>1</v>
      </c>
      <c r="E570" s="43"/>
      <c r="F570" s="200">
        <f t="shared" si="10"/>
        <v>0</v>
      </c>
    </row>
    <row r="571" spans="1:6" x14ac:dyDescent="0.2">
      <c r="A571" s="182" t="s">
        <v>752</v>
      </c>
      <c r="B571" s="192" t="s">
        <v>1339</v>
      </c>
      <c r="C571" s="165" t="s">
        <v>131</v>
      </c>
      <c r="D571" s="166">
        <v>1</v>
      </c>
      <c r="E571" s="43"/>
      <c r="F571" s="201">
        <f t="shared" si="10"/>
        <v>0</v>
      </c>
    </row>
    <row r="572" spans="1:6" ht="24.75" thickBot="1" x14ac:dyDescent="0.25">
      <c r="A572" s="182" t="s">
        <v>753</v>
      </c>
      <c r="B572" s="193" t="s">
        <v>754</v>
      </c>
      <c r="C572" s="198" t="s">
        <v>48</v>
      </c>
      <c r="D572" s="199">
        <v>1</v>
      </c>
      <c r="E572" s="42"/>
      <c r="F572" s="202">
        <f t="shared" si="10"/>
        <v>0</v>
      </c>
    </row>
    <row r="573" spans="1:6" x14ac:dyDescent="0.2">
      <c r="A573" s="163"/>
      <c r="B573" s="180" t="s">
        <v>755</v>
      </c>
      <c r="C573" s="177"/>
      <c r="D573" s="163"/>
      <c r="E573" s="167"/>
      <c r="F573" s="173">
        <f>SUM(F505:F572)</f>
        <v>0</v>
      </c>
    </row>
    <row r="574" spans="1:6" x14ac:dyDescent="0.2">
      <c r="A574" s="163"/>
      <c r="B574" s="180"/>
      <c r="C574" s="177"/>
      <c r="D574" s="163"/>
      <c r="E574" s="167"/>
    </row>
    <row r="575" spans="1:6" x14ac:dyDescent="0.2">
      <c r="A575" s="163" t="s">
        <v>756</v>
      </c>
      <c r="B575" s="180" t="s">
        <v>757</v>
      </c>
      <c r="E575" s="167"/>
      <c r="F575" s="175">
        <f t="shared" si="10"/>
        <v>0</v>
      </c>
    </row>
    <row r="576" spans="1:6" x14ac:dyDescent="0.2">
      <c r="A576" s="182"/>
      <c r="B576" s="174" t="s">
        <v>758</v>
      </c>
      <c r="E576" s="167"/>
      <c r="F576" s="175">
        <f t="shared" si="10"/>
        <v>0</v>
      </c>
    </row>
    <row r="577" spans="1:6" ht="24" x14ac:dyDescent="0.2">
      <c r="A577" s="182"/>
      <c r="B577" s="174" t="s">
        <v>759</v>
      </c>
      <c r="E577" s="167"/>
      <c r="F577" s="175">
        <f t="shared" si="10"/>
        <v>0</v>
      </c>
    </row>
    <row r="578" spans="1:6" x14ac:dyDescent="0.2">
      <c r="A578" s="182"/>
      <c r="B578" s="174" t="s">
        <v>760</v>
      </c>
      <c r="E578" s="167"/>
      <c r="F578" s="175">
        <f t="shared" si="10"/>
        <v>0</v>
      </c>
    </row>
    <row r="579" spans="1:6" x14ac:dyDescent="0.2">
      <c r="A579" s="182"/>
      <c r="B579" s="174" t="s">
        <v>761</v>
      </c>
      <c r="E579" s="167"/>
      <c r="F579" s="175">
        <f t="shared" si="10"/>
        <v>0</v>
      </c>
    </row>
    <row r="580" spans="1:6" x14ac:dyDescent="0.2">
      <c r="A580" s="182"/>
      <c r="B580" s="174" t="s">
        <v>762</v>
      </c>
      <c r="E580" s="167"/>
      <c r="F580" s="175">
        <f t="shared" si="10"/>
        <v>0</v>
      </c>
    </row>
    <row r="581" spans="1:6" x14ac:dyDescent="0.2">
      <c r="A581" s="182" t="s">
        <v>763</v>
      </c>
      <c r="B581" s="192" t="s">
        <v>764</v>
      </c>
      <c r="C581" s="165" t="s">
        <v>131</v>
      </c>
      <c r="D581" s="166">
        <v>3</v>
      </c>
      <c r="E581" s="43"/>
      <c r="F581" s="175">
        <f t="shared" si="10"/>
        <v>0</v>
      </c>
    </row>
    <row r="582" spans="1:6" ht="24" x14ac:dyDescent="0.2">
      <c r="A582" s="182" t="s">
        <v>765</v>
      </c>
      <c r="B582" s="192" t="s">
        <v>766</v>
      </c>
      <c r="C582" s="165" t="s">
        <v>131</v>
      </c>
      <c r="D582" s="166">
        <v>1</v>
      </c>
      <c r="E582" s="43"/>
      <c r="F582" s="175">
        <f t="shared" si="10"/>
        <v>0</v>
      </c>
    </row>
    <row r="583" spans="1:6" x14ac:dyDescent="0.2">
      <c r="A583" s="182" t="s">
        <v>767</v>
      </c>
      <c r="B583" s="192" t="s">
        <v>768</v>
      </c>
      <c r="C583" s="165" t="s">
        <v>131</v>
      </c>
      <c r="D583" s="166">
        <v>2</v>
      </c>
      <c r="E583" s="43"/>
      <c r="F583" s="175">
        <f t="shared" si="10"/>
        <v>0</v>
      </c>
    </row>
    <row r="584" spans="1:6" x14ac:dyDescent="0.2">
      <c r="A584" s="182" t="s">
        <v>769</v>
      </c>
      <c r="B584" s="192" t="s">
        <v>770</v>
      </c>
      <c r="C584" s="165" t="s">
        <v>185</v>
      </c>
      <c r="D584" s="166">
        <v>100</v>
      </c>
      <c r="E584" s="43"/>
      <c r="F584" s="175">
        <f t="shared" si="10"/>
        <v>0</v>
      </c>
    </row>
    <row r="585" spans="1:6" x14ac:dyDescent="0.2">
      <c r="A585" s="182" t="s">
        <v>771</v>
      </c>
      <c r="B585" s="192" t="s">
        <v>772</v>
      </c>
      <c r="C585" s="165" t="s">
        <v>131</v>
      </c>
      <c r="D585" s="166">
        <v>32</v>
      </c>
      <c r="E585" s="43"/>
      <c r="F585" s="175">
        <f t="shared" si="10"/>
        <v>0</v>
      </c>
    </row>
    <row r="586" spans="1:6" x14ac:dyDescent="0.2">
      <c r="A586" s="182" t="s">
        <v>773</v>
      </c>
      <c r="B586" s="192" t="s">
        <v>774</v>
      </c>
      <c r="C586" s="165" t="s">
        <v>185</v>
      </c>
      <c r="D586" s="166">
        <v>50</v>
      </c>
      <c r="E586" s="43"/>
      <c r="F586" s="175">
        <f t="shared" si="10"/>
        <v>0</v>
      </c>
    </row>
    <row r="587" spans="1:6" x14ac:dyDescent="0.2">
      <c r="A587" s="182" t="s">
        <v>775</v>
      </c>
      <c r="B587" s="192" t="s">
        <v>776</v>
      </c>
      <c r="C587" s="165" t="s">
        <v>185</v>
      </c>
      <c r="D587" s="166">
        <v>15</v>
      </c>
      <c r="E587" s="43"/>
      <c r="F587" s="175">
        <f t="shared" si="10"/>
        <v>0</v>
      </c>
    </row>
    <row r="588" spans="1:6" x14ac:dyDescent="0.2">
      <c r="A588" s="182" t="s">
        <v>777</v>
      </c>
      <c r="B588" s="192" t="s">
        <v>778</v>
      </c>
      <c r="C588" s="165" t="s">
        <v>185</v>
      </c>
      <c r="D588" s="166">
        <v>200</v>
      </c>
      <c r="E588" s="43"/>
      <c r="F588" s="175">
        <f t="shared" si="10"/>
        <v>0</v>
      </c>
    </row>
    <row r="589" spans="1:6" x14ac:dyDescent="0.2">
      <c r="A589" s="182" t="s">
        <v>779</v>
      </c>
      <c r="B589" s="192" t="s">
        <v>780</v>
      </c>
      <c r="C589" s="165" t="s">
        <v>185</v>
      </c>
      <c r="D589" s="166">
        <v>200</v>
      </c>
      <c r="E589" s="43"/>
      <c r="F589" s="175">
        <f t="shared" si="10"/>
        <v>0</v>
      </c>
    </row>
    <row r="590" spans="1:6" x14ac:dyDescent="0.2">
      <c r="A590" s="182" t="s">
        <v>781</v>
      </c>
      <c r="B590" s="192" t="s">
        <v>782</v>
      </c>
      <c r="C590" s="165" t="s">
        <v>185</v>
      </c>
      <c r="D590" s="166">
        <v>200</v>
      </c>
      <c r="E590" s="43"/>
      <c r="F590" s="175">
        <f t="shared" si="10"/>
        <v>0</v>
      </c>
    </row>
    <row r="591" spans="1:6" x14ac:dyDescent="0.2">
      <c r="A591" s="182" t="s">
        <v>783</v>
      </c>
      <c r="B591" s="174" t="s">
        <v>784</v>
      </c>
      <c r="C591" s="181" t="s">
        <v>48</v>
      </c>
      <c r="D591" s="182">
        <v>1</v>
      </c>
      <c r="E591" s="43"/>
      <c r="F591" s="175">
        <f t="shared" si="10"/>
        <v>0</v>
      </c>
    </row>
    <row r="592" spans="1:6" ht="15" thickBot="1" x14ac:dyDescent="0.25">
      <c r="A592" s="182" t="s">
        <v>785</v>
      </c>
      <c r="B592" s="184" t="s">
        <v>786</v>
      </c>
      <c r="C592" s="198" t="s">
        <v>48</v>
      </c>
      <c r="D592" s="199">
        <v>1</v>
      </c>
      <c r="E592" s="43"/>
      <c r="F592" s="186">
        <f t="shared" si="10"/>
        <v>0</v>
      </c>
    </row>
    <row r="593" spans="1:6" x14ac:dyDescent="0.2">
      <c r="A593" s="163"/>
      <c r="B593" s="180" t="s">
        <v>787</v>
      </c>
      <c r="E593" s="176"/>
      <c r="F593" s="173">
        <f>SUM(F575:F592)</f>
        <v>0</v>
      </c>
    </row>
    <row r="594" spans="1:6" x14ac:dyDescent="0.2">
      <c r="A594" s="163"/>
      <c r="B594" s="180"/>
      <c r="E594" s="167"/>
      <c r="F594" s="173"/>
    </row>
    <row r="595" spans="1:6" x14ac:dyDescent="0.2">
      <c r="A595" s="163" t="s">
        <v>788</v>
      </c>
      <c r="B595" s="180" t="s">
        <v>789</v>
      </c>
      <c r="C595" s="177"/>
      <c r="D595" s="163"/>
      <c r="E595" s="167"/>
      <c r="F595" s="173"/>
    </row>
    <row r="596" spans="1:6" s="191" customFormat="1" x14ac:dyDescent="0.2">
      <c r="A596" s="166" t="s">
        <v>790</v>
      </c>
      <c r="B596" s="178" t="s">
        <v>791</v>
      </c>
      <c r="C596" s="165"/>
      <c r="D596" s="166"/>
      <c r="E596" s="167"/>
      <c r="F596" s="175"/>
    </row>
    <row r="597" spans="1:6" ht="372" x14ac:dyDescent="0.2">
      <c r="A597" s="166" t="s">
        <v>792</v>
      </c>
      <c r="B597" s="197" t="s">
        <v>1327</v>
      </c>
      <c r="C597" s="165" t="s">
        <v>131</v>
      </c>
      <c r="D597" s="166" t="s">
        <v>1281</v>
      </c>
      <c r="E597" s="45"/>
      <c r="F597" s="196">
        <f>D597*E597</f>
        <v>0</v>
      </c>
    </row>
    <row r="598" spans="1:6" x14ac:dyDescent="0.2">
      <c r="A598" s="166" t="s">
        <v>793</v>
      </c>
      <c r="B598" s="178" t="s">
        <v>794</v>
      </c>
      <c r="E598" s="167"/>
      <c r="F598" s="175">
        <f t="shared" ref="F598:F612" si="11">D598*E598</f>
        <v>0</v>
      </c>
    </row>
    <row r="599" spans="1:6" ht="24" x14ac:dyDescent="0.2">
      <c r="A599" s="166" t="s">
        <v>795</v>
      </c>
      <c r="B599" s="192" t="s">
        <v>796</v>
      </c>
      <c r="C599" s="165" t="s">
        <v>185</v>
      </c>
      <c r="D599" s="166">
        <v>310</v>
      </c>
      <c r="E599" s="43"/>
      <c r="F599" s="175">
        <f t="shared" si="11"/>
        <v>0</v>
      </c>
    </row>
    <row r="600" spans="1:6" ht="36" x14ac:dyDescent="0.2">
      <c r="A600" s="166" t="s">
        <v>797</v>
      </c>
      <c r="B600" s="192" t="s">
        <v>798</v>
      </c>
      <c r="C600" s="165" t="s">
        <v>185</v>
      </c>
      <c r="D600" s="166">
        <v>100</v>
      </c>
      <c r="E600" s="43"/>
      <c r="F600" s="175">
        <f t="shared" si="11"/>
        <v>0</v>
      </c>
    </row>
    <row r="601" spans="1:6" ht="36" x14ac:dyDescent="0.2">
      <c r="A601" s="166" t="s">
        <v>799</v>
      </c>
      <c r="B601" s="192" t="s">
        <v>800</v>
      </c>
      <c r="C601" s="165" t="s">
        <v>185</v>
      </c>
      <c r="D601" s="166">
        <v>20</v>
      </c>
      <c r="E601" s="43"/>
      <c r="F601" s="175">
        <f t="shared" si="11"/>
        <v>0</v>
      </c>
    </row>
    <row r="602" spans="1:6" ht="24" x14ac:dyDescent="0.2">
      <c r="A602" s="166" t="s">
        <v>801</v>
      </c>
      <c r="B602" s="192" t="s">
        <v>802</v>
      </c>
      <c r="C602" s="165" t="s">
        <v>803</v>
      </c>
      <c r="D602" s="166">
        <v>1</v>
      </c>
      <c r="E602" s="43"/>
      <c r="F602" s="175">
        <f t="shared" si="11"/>
        <v>0</v>
      </c>
    </row>
    <row r="603" spans="1:6" ht="24" x14ac:dyDescent="0.2">
      <c r="A603" s="166" t="s">
        <v>804</v>
      </c>
      <c r="B603" s="192" t="s">
        <v>805</v>
      </c>
      <c r="C603" s="165" t="s">
        <v>48</v>
      </c>
      <c r="D603" s="166">
        <v>1</v>
      </c>
      <c r="E603" s="43"/>
      <c r="F603" s="175">
        <f t="shared" si="11"/>
        <v>0</v>
      </c>
    </row>
    <row r="604" spans="1:6" ht="24" x14ac:dyDescent="0.2">
      <c r="A604" s="166" t="s">
        <v>806</v>
      </c>
      <c r="B604" s="192" t="s">
        <v>807</v>
      </c>
      <c r="C604" s="165" t="s">
        <v>803</v>
      </c>
      <c r="D604" s="166">
        <v>1</v>
      </c>
      <c r="E604" s="43"/>
      <c r="F604" s="175">
        <f t="shared" si="11"/>
        <v>0</v>
      </c>
    </row>
    <row r="605" spans="1:6" ht="24" x14ac:dyDescent="0.2">
      <c r="A605" s="166" t="s">
        <v>808</v>
      </c>
      <c r="B605" s="192" t="s">
        <v>809</v>
      </c>
      <c r="C605" s="165" t="s">
        <v>48</v>
      </c>
      <c r="D605" s="166">
        <v>1</v>
      </c>
      <c r="E605" s="43"/>
      <c r="F605" s="175">
        <f t="shared" si="11"/>
        <v>0</v>
      </c>
    </row>
    <row r="606" spans="1:6" x14ac:dyDescent="0.2">
      <c r="A606" s="166" t="s">
        <v>810</v>
      </c>
      <c r="B606" s="178" t="s">
        <v>811</v>
      </c>
      <c r="E606" s="167"/>
      <c r="F606" s="175">
        <f t="shared" si="11"/>
        <v>0</v>
      </c>
    </row>
    <row r="607" spans="1:6" ht="36" x14ac:dyDescent="0.2">
      <c r="A607" s="166" t="s">
        <v>812</v>
      </c>
      <c r="B607" s="192" t="s">
        <v>813</v>
      </c>
      <c r="C607" s="165" t="s">
        <v>131</v>
      </c>
      <c r="D607" s="166">
        <v>5</v>
      </c>
      <c r="E607" s="43"/>
      <c r="F607" s="175">
        <f t="shared" si="11"/>
        <v>0</v>
      </c>
    </row>
    <row r="608" spans="1:6" ht="36" x14ac:dyDescent="0.2">
      <c r="A608" s="166" t="s">
        <v>814</v>
      </c>
      <c r="B608" s="192" t="s">
        <v>815</v>
      </c>
      <c r="C608" s="165" t="s">
        <v>48</v>
      </c>
      <c r="D608" s="166">
        <v>1</v>
      </c>
      <c r="E608" s="43"/>
      <c r="F608" s="175">
        <f t="shared" si="11"/>
        <v>0</v>
      </c>
    </row>
    <row r="609" spans="1:6" ht="24" x14ac:dyDescent="0.2">
      <c r="A609" s="166" t="s">
        <v>816</v>
      </c>
      <c r="B609" s="192" t="s">
        <v>817</v>
      </c>
      <c r="C609" s="165" t="s">
        <v>48</v>
      </c>
      <c r="D609" s="166">
        <v>1</v>
      </c>
      <c r="E609" s="43"/>
      <c r="F609" s="175">
        <f t="shared" si="11"/>
        <v>0</v>
      </c>
    </row>
    <row r="610" spans="1:6" ht="36" x14ac:dyDescent="0.2">
      <c r="A610" s="166" t="s">
        <v>818</v>
      </c>
      <c r="B610" s="192" t="s">
        <v>819</v>
      </c>
      <c r="C610" s="165" t="s">
        <v>131</v>
      </c>
      <c r="D610" s="166">
        <v>2</v>
      </c>
      <c r="E610" s="43"/>
      <c r="F610" s="175">
        <f t="shared" si="11"/>
        <v>0</v>
      </c>
    </row>
    <row r="611" spans="1:6" ht="24" x14ac:dyDescent="0.2">
      <c r="A611" s="166" t="s">
        <v>820</v>
      </c>
      <c r="B611" s="192" t="s">
        <v>821</v>
      </c>
      <c r="C611" s="165" t="s">
        <v>48</v>
      </c>
      <c r="D611" s="166">
        <v>5</v>
      </c>
      <c r="E611" s="43"/>
      <c r="F611" s="175">
        <f t="shared" si="11"/>
        <v>0</v>
      </c>
    </row>
    <row r="612" spans="1:6" ht="96.75" thickBot="1" x14ac:dyDescent="0.25">
      <c r="A612" s="166" t="s">
        <v>822</v>
      </c>
      <c r="B612" s="193" t="s">
        <v>823</v>
      </c>
      <c r="C612" s="185" t="s">
        <v>48</v>
      </c>
      <c r="D612" s="183">
        <v>1</v>
      </c>
      <c r="E612" s="42"/>
      <c r="F612" s="186">
        <f t="shared" si="11"/>
        <v>0</v>
      </c>
    </row>
    <row r="613" spans="1:6" x14ac:dyDescent="0.2">
      <c r="A613" s="163"/>
      <c r="B613" s="180" t="s">
        <v>824</v>
      </c>
      <c r="C613" s="177"/>
      <c r="D613" s="163"/>
      <c r="E613" s="167"/>
      <c r="F613" s="173">
        <f>SUM(F596:F612)</f>
        <v>0</v>
      </c>
    </row>
    <row r="614" spans="1:6" x14ac:dyDescent="0.2">
      <c r="A614" s="163"/>
      <c r="E614" s="167"/>
    </row>
    <row r="615" spans="1:6" x14ac:dyDescent="0.2">
      <c r="A615" s="163" t="s">
        <v>825</v>
      </c>
      <c r="B615" s="164" t="s">
        <v>826</v>
      </c>
      <c r="E615" s="167"/>
    </row>
    <row r="616" spans="1:6" s="191" customFormat="1" x14ac:dyDescent="0.2">
      <c r="A616" s="166" t="s">
        <v>827</v>
      </c>
      <c r="B616" s="192" t="s">
        <v>791</v>
      </c>
      <c r="C616" s="165"/>
      <c r="D616" s="166"/>
      <c r="E616" s="167"/>
      <c r="F616" s="175"/>
    </row>
    <row r="617" spans="1:6" ht="156" x14ac:dyDescent="0.2">
      <c r="A617" s="166" t="s">
        <v>828</v>
      </c>
      <c r="B617" s="192" t="s">
        <v>1203</v>
      </c>
      <c r="C617" s="165" t="s">
        <v>131</v>
      </c>
      <c r="D617" s="166">
        <v>1</v>
      </c>
      <c r="E617" s="43"/>
      <c r="F617" s="175">
        <f>D617*E617</f>
        <v>0</v>
      </c>
    </row>
    <row r="618" spans="1:6" ht="108" x14ac:dyDescent="0.2">
      <c r="A618" s="166" t="s">
        <v>829</v>
      </c>
      <c r="B618" s="192" t="s">
        <v>1204</v>
      </c>
      <c r="C618" s="165" t="s">
        <v>48</v>
      </c>
      <c r="D618" s="166">
        <v>2</v>
      </c>
      <c r="E618" s="43"/>
      <c r="F618" s="175">
        <f t="shared" ref="F618:F684" si="12">D618*E618</f>
        <v>0</v>
      </c>
    </row>
    <row r="619" spans="1:6" ht="192" x14ac:dyDescent="0.2">
      <c r="A619" s="166" t="s">
        <v>830</v>
      </c>
      <c r="B619" s="192" t="s">
        <v>1205</v>
      </c>
      <c r="C619" s="165" t="s">
        <v>48</v>
      </c>
      <c r="D619" s="166">
        <v>4</v>
      </c>
      <c r="E619" s="43"/>
      <c r="F619" s="175">
        <f t="shared" si="12"/>
        <v>0</v>
      </c>
    </row>
    <row r="620" spans="1:6" ht="60" x14ac:dyDescent="0.2">
      <c r="A620" s="166" t="s">
        <v>831</v>
      </c>
      <c r="B620" s="192" t="s">
        <v>832</v>
      </c>
      <c r="C620" s="165" t="s">
        <v>131</v>
      </c>
      <c r="D620" s="166">
        <v>2</v>
      </c>
      <c r="E620" s="43"/>
      <c r="F620" s="175">
        <f t="shared" si="12"/>
        <v>0</v>
      </c>
    </row>
    <row r="621" spans="1:6" ht="84" x14ac:dyDescent="0.2">
      <c r="A621" s="166" t="s">
        <v>833</v>
      </c>
      <c r="B621" s="192" t="s">
        <v>1206</v>
      </c>
      <c r="C621" s="165" t="s">
        <v>131</v>
      </c>
      <c r="D621" s="166">
        <v>3</v>
      </c>
      <c r="E621" s="43"/>
      <c r="F621" s="175">
        <f t="shared" si="12"/>
        <v>0</v>
      </c>
    </row>
    <row r="622" spans="1:6" ht="144" x14ac:dyDescent="0.2">
      <c r="A622" s="166" t="s">
        <v>834</v>
      </c>
      <c r="B622" s="192" t="s">
        <v>1207</v>
      </c>
      <c r="C622" s="165" t="s">
        <v>131</v>
      </c>
      <c r="D622" s="166">
        <v>2</v>
      </c>
      <c r="E622" s="43"/>
      <c r="F622" s="175">
        <f t="shared" si="12"/>
        <v>0</v>
      </c>
    </row>
    <row r="623" spans="1:6" ht="36" x14ac:dyDescent="0.2">
      <c r="A623" s="166" t="s">
        <v>835</v>
      </c>
      <c r="B623" s="192" t="s">
        <v>836</v>
      </c>
      <c r="C623" s="165" t="s">
        <v>131</v>
      </c>
      <c r="D623" s="166">
        <v>2</v>
      </c>
      <c r="E623" s="43"/>
      <c r="F623" s="175">
        <f t="shared" si="12"/>
        <v>0</v>
      </c>
    </row>
    <row r="624" spans="1:6" ht="60" x14ac:dyDescent="0.2">
      <c r="A624" s="166" t="s">
        <v>837</v>
      </c>
      <c r="B624" s="192" t="s">
        <v>1208</v>
      </c>
      <c r="C624" s="165" t="s">
        <v>131</v>
      </c>
      <c r="D624" s="166">
        <v>1</v>
      </c>
      <c r="E624" s="43"/>
      <c r="F624" s="175">
        <f t="shared" si="12"/>
        <v>0</v>
      </c>
    </row>
    <row r="625" spans="1:6" ht="156" x14ac:dyDescent="0.2">
      <c r="A625" s="166" t="s">
        <v>838</v>
      </c>
      <c r="B625" s="195" t="s">
        <v>1209</v>
      </c>
      <c r="C625" s="165" t="s">
        <v>131</v>
      </c>
      <c r="D625" s="166">
        <v>1</v>
      </c>
      <c r="E625" s="43"/>
      <c r="F625" s="175">
        <f t="shared" si="12"/>
        <v>0</v>
      </c>
    </row>
    <row r="626" spans="1:6" s="191" customFormat="1" x14ac:dyDescent="0.2">
      <c r="A626" s="166" t="s">
        <v>839</v>
      </c>
      <c r="B626" s="178" t="s">
        <v>794</v>
      </c>
      <c r="C626" s="165"/>
      <c r="D626" s="166"/>
      <c r="E626" s="167"/>
      <c r="F626" s="175">
        <f t="shared" si="12"/>
        <v>0</v>
      </c>
    </row>
    <row r="627" spans="1:6" ht="24" x14ac:dyDescent="0.2">
      <c r="A627" s="166" t="s">
        <v>840</v>
      </c>
      <c r="B627" s="192" t="s">
        <v>841</v>
      </c>
      <c r="C627" s="165" t="s">
        <v>185</v>
      </c>
      <c r="D627" s="166">
        <v>190</v>
      </c>
      <c r="E627" s="43"/>
      <c r="F627" s="175">
        <f t="shared" si="12"/>
        <v>0</v>
      </c>
    </row>
    <row r="628" spans="1:6" ht="36" x14ac:dyDescent="0.2">
      <c r="A628" s="166" t="s">
        <v>842</v>
      </c>
      <c r="B628" s="192" t="s">
        <v>843</v>
      </c>
      <c r="C628" s="165" t="s">
        <v>185</v>
      </c>
      <c r="D628" s="166">
        <v>90</v>
      </c>
      <c r="E628" s="43"/>
      <c r="F628" s="175">
        <f t="shared" si="12"/>
        <v>0</v>
      </c>
    </row>
    <row r="629" spans="1:6" ht="36" x14ac:dyDescent="0.2">
      <c r="A629" s="166" t="s">
        <v>844</v>
      </c>
      <c r="B629" s="192" t="s">
        <v>845</v>
      </c>
      <c r="C629" s="165" t="s">
        <v>185</v>
      </c>
      <c r="D629" s="166">
        <v>10</v>
      </c>
      <c r="E629" s="43"/>
      <c r="F629" s="175">
        <f t="shared" si="12"/>
        <v>0</v>
      </c>
    </row>
    <row r="630" spans="1:6" ht="24" x14ac:dyDescent="0.2">
      <c r="A630" s="166" t="s">
        <v>846</v>
      </c>
      <c r="B630" s="192" t="s">
        <v>847</v>
      </c>
      <c r="C630" s="165" t="s">
        <v>185</v>
      </c>
      <c r="D630" s="166">
        <v>10</v>
      </c>
      <c r="E630" s="43"/>
      <c r="F630" s="175">
        <f t="shared" si="12"/>
        <v>0</v>
      </c>
    </row>
    <row r="631" spans="1:6" ht="36" x14ac:dyDescent="0.2">
      <c r="A631" s="166" t="s">
        <v>848</v>
      </c>
      <c r="B631" s="192" t="s">
        <v>849</v>
      </c>
      <c r="C631" s="165" t="s">
        <v>185</v>
      </c>
      <c r="D631" s="166">
        <v>20</v>
      </c>
      <c r="E631" s="43"/>
      <c r="F631" s="175">
        <f t="shared" si="12"/>
        <v>0</v>
      </c>
    </row>
    <row r="632" spans="1:6" ht="24" x14ac:dyDescent="0.2">
      <c r="A632" s="166" t="s">
        <v>850</v>
      </c>
      <c r="B632" s="192" t="s">
        <v>1319</v>
      </c>
      <c r="C632" s="165" t="s">
        <v>185</v>
      </c>
      <c r="D632" s="166">
        <v>90</v>
      </c>
      <c r="E632" s="43"/>
      <c r="F632" s="175">
        <f t="shared" si="12"/>
        <v>0</v>
      </c>
    </row>
    <row r="633" spans="1:6" ht="24" x14ac:dyDescent="0.2">
      <c r="A633" s="166" t="s">
        <v>851</v>
      </c>
      <c r="B633" s="192" t="s">
        <v>1320</v>
      </c>
      <c r="C633" s="165" t="s">
        <v>185</v>
      </c>
      <c r="D633" s="166">
        <v>10</v>
      </c>
      <c r="E633" s="43"/>
      <c r="F633" s="175">
        <f t="shared" si="12"/>
        <v>0</v>
      </c>
    </row>
    <row r="634" spans="1:6" x14ac:dyDescent="0.2">
      <c r="A634" s="166" t="s">
        <v>852</v>
      </c>
      <c r="B634" s="192" t="s">
        <v>1321</v>
      </c>
      <c r="C634" s="165" t="s">
        <v>48</v>
      </c>
      <c r="D634" s="166">
        <v>1</v>
      </c>
      <c r="E634" s="43"/>
      <c r="F634" s="175">
        <f t="shared" si="12"/>
        <v>0</v>
      </c>
    </row>
    <row r="635" spans="1:6" x14ac:dyDescent="0.2">
      <c r="A635" s="166" t="s">
        <v>853</v>
      </c>
      <c r="B635" s="192" t="s">
        <v>907</v>
      </c>
      <c r="C635" s="165" t="s">
        <v>48</v>
      </c>
      <c r="D635" s="166">
        <v>1</v>
      </c>
      <c r="E635" s="43"/>
      <c r="F635" s="175">
        <f t="shared" si="12"/>
        <v>0</v>
      </c>
    </row>
    <row r="636" spans="1:6" s="191" customFormat="1" x14ac:dyDescent="0.2">
      <c r="A636" s="166" t="s">
        <v>854</v>
      </c>
      <c r="B636" s="178" t="s">
        <v>811</v>
      </c>
      <c r="C636" s="165"/>
      <c r="D636" s="166"/>
      <c r="E636" s="167"/>
      <c r="F636" s="175">
        <f t="shared" si="12"/>
        <v>0</v>
      </c>
    </row>
    <row r="637" spans="1:6" ht="24" x14ac:dyDescent="0.2">
      <c r="A637" s="166" t="s">
        <v>855</v>
      </c>
      <c r="B637" s="192" t="s">
        <v>1322</v>
      </c>
      <c r="C637" s="165" t="s">
        <v>48</v>
      </c>
      <c r="D637" s="166">
        <v>1</v>
      </c>
      <c r="E637" s="43"/>
      <c r="F637" s="175">
        <f t="shared" si="12"/>
        <v>0</v>
      </c>
    </row>
    <row r="638" spans="1:6" ht="36" x14ac:dyDescent="0.2">
      <c r="A638" s="166" t="s">
        <v>856</v>
      </c>
      <c r="B638" s="192" t="s">
        <v>857</v>
      </c>
      <c r="C638" s="165" t="s">
        <v>48</v>
      </c>
      <c r="D638" s="166">
        <v>1</v>
      </c>
      <c r="E638" s="43"/>
      <c r="F638" s="175">
        <f t="shared" si="12"/>
        <v>0</v>
      </c>
    </row>
    <row r="639" spans="1:6" ht="24" x14ac:dyDescent="0.2">
      <c r="A639" s="166" t="s">
        <v>858</v>
      </c>
      <c r="B639" s="192" t="s">
        <v>1323</v>
      </c>
      <c r="C639" s="165" t="s">
        <v>48</v>
      </c>
      <c r="D639" s="166">
        <v>1</v>
      </c>
      <c r="E639" s="43"/>
      <c r="F639" s="175">
        <f t="shared" si="12"/>
        <v>0</v>
      </c>
    </row>
    <row r="640" spans="1:6" ht="24" x14ac:dyDescent="0.2">
      <c r="A640" s="166" t="s">
        <v>859</v>
      </c>
      <c r="B640" s="192" t="s">
        <v>860</v>
      </c>
      <c r="C640" s="165" t="s">
        <v>48</v>
      </c>
      <c r="D640" s="166">
        <v>15</v>
      </c>
      <c r="E640" s="43"/>
      <c r="F640" s="175">
        <f t="shared" si="12"/>
        <v>0</v>
      </c>
    </row>
    <row r="641" spans="1:6" ht="96.75" thickBot="1" x14ac:dyDescent="0.25">
      <c r="A641" s="183" t="s">
        <v>861</v>
      </c>
      <c r="B641" s="193" t="s">
        <v>823</v>
      </c>
      <c r="C641" s="185" t="s">
        <v>48</v>
      </c>
      <c r="D641" s="183">
        <v>1</v>
      </c>
      <c r="E641" s="43"/>
      <c r="F641" s="186">
        <f t="shared" si="12"/>
        <v>0</v>
      </c>
    </row>
    <row r="642" spans="1:6" x14ac:dyDescent="0.2">
      <c r="A642" s="163"/>
      <c r="B642" s="164" t="s">
        <v>862</v>
      </c>
      <c r="E642" s="176"/>
      <c r="F642" s="173">
        <f>SUM(F617:F641)</f>
        <v>0</v>
      </c>
    </row>
    <row r="643" spans="1:6" x14ac:dyDescent="0.2">
      <c r="A643" s="163"/>
      <c r="B643" s="164"/>
      <c r="E643" s="167"/>
    </row>
    <row r="644" spans="1:6" x14ac:dyDescent="0.2">
      <c r="A644" s="163" t="s">
        <v>863</v>
      </c>
      <c r="B644" s="180" t="s">
        <v>864</v>
      </c>
      <c r="E644" s="167"/>
      <c r="F644" s="175">
        <f t="shared" si="12"/>
        <v>0</v>
      </c>
    </row>
    <row r="645" spans="1:6" ht="36" x14ac:dyDescent="0.2">
      <c r="A645" s="163"/>
      <c r="B645" s="180" t="s">
        <v>865</v>
      </c>
      <c r="E645" s="167"/>
    </row>
    <row r="646" spans="1:6" x14ac:dyDescent="0.2">
      <c r="A646" s="163"/>
      <c r="B646" s="180"/>
      <c r="E646" s="167"/>
    </row>
    <row r="647" spans="1:6" s="191" customFormat="1" x14ac:dyDescent="0.2">
      <c r="A647" s="166" t="s">
        <v>866</v>
      </c>
      <c r="B647" s="164" t="s">
        <v>867</v>
      </c>
      <c r="C647" s="165"/>
      <c r="D647" s="166"/>
      <c r="E647" s="167"/>
      <c r="F647" s="175">
        <f t="shared" si="12"/>
        <v>0</v>
      </c>
    </row>
    <row r="648" spans="1:6" x14ac:dyDescent="0.2">
      <c r="A648" s="166" t="s">
        <v>868</v>
      </c>
      <c r="B648" s="174" t="s">
        <v>869</v>
      </c>
      <c r="C648" s="181" t="s">
        <v>48</v>
      </c>
      <c r="D648" s="182">
        <v>1</v>
      </c>
      <c r="E648" s="43"/>
      <c r="F648" s="175">
        <f>D648*E648</f>
        <v>0</v>
      </c>
    </row>
    <row r="649" spans="1:6" ht="24" x14ac:dyDescent="0.2">
      <c r="A649" s="166" t="s">
        <v>870</v>
      </c>
      <c r="B649" s="192" t="s">
        <v>871</v>
      </c>
      <c r="C649" s="181" t="s">
        <v>48</v>
      </c>
      <c r="D649" s="182">
        <v>1</v>
      </c>
      <c r="E649" s="43"/>
      <c r="F649" s="175">
        <f>D649*E649</f>
        <v>0</v>
      </c>
    </row>
    <row r="650" spans="1:6" x14ac:dyDescent="0.2">
      <c r="A650" s="166" t="s">
        <v>872</v>
      </c>
      <c r="B650" s="192" t="s">
        <v>1210</v>
      </c>
      <c r="C650" s="181" t="s">
        <v>48</v>
      </c>
      <c r="D650" s="182">
        <v>1</v>
      </c>
      <c r="E650" s="43"/>
      <c r="F650" s="175">
        <f t="shared" si="12"/>
        <v>0</v>
      </c>
    </row>
    <row r="651" spans="1:6" s="191" customFormat="1" x14ac:dyDescent="0.2">
      <c r="A651" s="166" t="s">
        <v>873</v>
      </c>
      <c r="B651" s="164" t="s">
        <v>791</v>
      </c>
      <c r="C651" s="165"/>
      <c r="D651" s="166"/>
      <c r="E651" s="167"/>
      <c r="F651" s="175">
        <f t="shared" si="12"/>
        <v>0</v>
      </c>
    </row>
    <row r="652" spans="1:6" ht="252" x14ac:dyDescent="0.2">
      <c r="A652" s="166" t="s">
        <v>874</v>
      </c>
      <c r="B652" s="192" t="s">
        <v>1282</v>
      </c>
      <c r="C652" s="165" t="s">
        <v>131</v>
      </c>
      <c r="D652" s="166">
        <v>9</v>
      </c>
      <c r="E652" s="43"/>
      <c r="F652" s="175">
        <f t="shared" si="12"/>
        <v>0</v>
      </c>
    </row>
    <row r="653" spans="1:6" ht="36" x14ac:dyDescent="0.2">
      <c r="A653" s="166" t="s">
        <v>875</v>
      </c>
      <c r="B653" s="192" t="s">
        <v>876</v>
      </c>
      <c r="C653" s="165" t="s">
        <v>131</v>
      </c>
      <c r="D653" s="166">
        <v>20</v>
      </c>
      <c r="E653" s="43"/>
      <c r="F653" s="175">
        <f t="shared" si="12"/>
        <v>0</v>
      </c>
    </row>
    <row r="654" spans="1:6" x14ac:dyDescent="0.2">
      <c r="A654" s="166" t="s">
        <v>877</v>
      </c>
      <c r="B654" s="192" t="s">
        <v>878</v>
      </c>
      <c r="C654" s="165" t="s">
        <v>131</v>
      </c>
      <c r="D654" s="166">
        <v>20</v>
      </c>
      <c r="E654" s="43"/>
      <c r="F654" s="175">
        <f t="shared" si="12"/>
        <v>0</v>
      </c>
    </row>
    <row r="655" spans="1:6" ht="84" x14ac:dyDescent="0.2">
      <c r="A655" s="166" t="s">
        <v>879</v>
      </c>
      <c r="B655" s="192" t="s">
        <v>880</v>
      </c>
      <c r="C655" s="165" t="s">
        <v>131</v>
      </c>
      <c r="D655" s="166">
        <v>6</v>
      </c>
      <c r="E655" s="43"/>
      <c r="F655" s="175">
        <f t="shared" si="12"/>
        <v>0</v>
      </c>
    </row>
    <row r="656" spans="1:6" ht="48" x14ac:dyDescent="0.2">
      <c r="A656" s="166" t="s">
        <v>881</v>
      </c>
      <c r="B656" s="192" t="s">
        <v>882</v>
      </c>
      <c r="C656" s="165" t="s">
        <v>131</v>
      </c>
      <c r="D656" s="166">
        <v>3</v>
      </c>
      <c r="E656" s="43"/>
      <c r="F656" s="175">
        <f t="shared" si="12"/>
        <v>0</v>
      </c>
    </row>
    <row r="657" spans="1:6" ht="132" x14ac:dyDescent="0.2">
      <c r="A657" s="166" t="s">
        <v>883</v>
      </c>
      <c r="B657" s="174" t="s">
        <v>884</v>
      </c>
      <c r="C657" s="165" t="s">
        <v>131</v>
      </c>
      <c r="D657" s="166">
        <v>1</v>
      </c>
      <c r="E657" s="43"/>
      <c r="F657" s="175">
        <f t="shared" si="12"/>
        <v>0</v>
      </c>
    </row>
    <row r="658" spans="1:6" ht="108" x14ac:dyDescent="0.2">
      <c r="A658" s="166" t="s">
        <v>885</v>
      </c>
      <c r="B658" s="174" t="s">
        <v>886</v>
      </c>
      <c r="C658" s="165" t="s">
        <v>131</v>
      </c>
      <c r="D658" s="166">
        <v>1</v>
      </c>
      <c r="E658" s="43"/>
      <c r="F658" s="175">
        <f t="shared" si="12"/>
        <v>0</v>
      </c>
    </row>
    <row r="659" spans="1:6" ht="96" x14ac:dyDescent="0.2">
      <c r="A659" s="166" t="s">
        <v>887</v>
      </c>
      <c r="B659" s="174" t="s">
        <v>888</v>
      </c>
      <c r="C659" s="165" t="s">
        <v>131</v>
      </c>
      <c r="D659" s="166">
        <v>1</v>
      </c>
      <c r="E659" s="43"/>
      <c r="F659" s="175">
        <f t="shared" si="12"/>
        <v>0</v>
      </c>
    </row>
    <row r="660" spans="1:6" ht="96" x14ac:dyDescent="0.2">
      <c r="A660" s="166" t="s">
        <v>889</v>
      </c>
      <c r="B660" s="174" t="s">
        <v>890</v>
      </c>
      <c r="C660" s="165" t="s">
        <v>131</v>
      </c>
      <c r="D660" s="166">
        <v>1</v>
      </c>
      <c r="E660" s="43"/>
      <c r="F660" s="175">
        <f t="shared" si="12"/>
        <v>0</v>
      </c>
    </row>
    <row r="661" spans="1:6" s="191" customFormat="1" x14ac:dyDescent="0.2">
      <c r="A661" s="166" t="s">
        <v>891</v>
      </c>
      <c r="B661" s="164" t="s">
        <v>794</v>
      </c>
      <c r="C661" s="165"/>
      <c r="D661" s="166"/>
      <c r="E661" s="167"/>
      <c r="F661" s="175">
        <f t="shared" si="12"/>
        <v>0</v>
      </c>
    </row>
    <row r="662" spans="1:6" ht="24" x14ac:dyDescent="0.2">
      <c r="A662" s="166" t="s">
        <v>892</v>
      </c>
      <c r="B662" s="174" t="s">
        <v>893</v>
      </c>
      <c r="C662" s="165" t="s">
        <v>185</v>
      </c>
      <c r="D662" s="166">
        <v>10</v>
      </c>
      <c r="E662" s="43"/>
      <c r="F662" s="175">
        <f t="shared" si="12"/>
        <v>0</v>
      </c>
    </row>
    <row r="663" spans="1:6" x14ac:dyDescent="0.2">
      <c r="A663" s="166" t="s">
        <v>894</v>
      </c>
      <c r="B663" s="174" t="s">
        <v>895</v>
      </c>
      <c r="C663" s="165" t="s">
        <v>185</v>
      </c>
      <c r="D663" s="166">
        <v>125</v>
      </c>
      <c r="E663" s="43"/>
      <c r="F663" s="175">
        <f t="shared" si="12"/>
        <v>0</v>
      </c>
    </row>
    <row r="664" spans="1:6" ht="24" x14ac:dyDescent="0.2">
      <c r="A664" s="166" t="s">
        <v>896</v>
      </c>
      <c r="B664" s="174" t="s">
        <v>897</v>
      </c>
      <c r="C664" s="165" t="s">
        <v>185</v>
      </c>
      <c r="D664" s="166">
        <v>125</v>
      </c>
      <c r="E664" s="43"/>
      <c r="F664" s="175">
        <f t="shared" si="12"/>
        <v>0</v>
      </c>
    </row>
    <row r="665" spans="1:6" x14ac:dyDescent="0.2">
      <c r="A665" s="166" t="s">
        <v>898</v>
      </c>
      <c r="B665" s="174" t="s">
        <v>899</v>
      </c>
      <c r="C665" s="165" t="s">
        <v>185</v>
      </c>
      <c r="D665" s="166">
        <v>10</v>
      </c>
      <c r="E665" s="43"/>
      <c r="F665" s="175">
        <f t="shared" si="12"/>
        <v>0</v>
      </c>
    </row>
    <row r="666" spans="1:6" x14ac:dyDescent="0.2">
      <c r="A666" s="166" t="s">
        <v>900</v>
      </c>
      <c r="B666" s="174" t="s">
        <v>901</v>
      </c>
      <c r="C666" s="165" t="s">
        <v>185</v>
      </c>
      <c r="D666" s="166">
        <v>5</v>
      </c>
      <c r="E666" s="43"/>
      <c r="F666" s="175">
        <f t="shared" si="12"/>
        <v>0</v>
      </c>
    </row>
    <row r="667" spans="1:6" ht="24" x14ac:dyDescent="0.2">
      <c r="A667" s="166" t="s">
        <v>902</v>
      </c>
      <c r="B667" s="174" t="s">
        <v>903</v>
      </c>
      <c r="C667" s="165" t="s">
        <v>185</v>
      </c>
      <c r="D667" s="166">
        <v>85</v>
      </c>
      <c r="E667" s="43"/>
      <c r="F667" s="175">
        <f t="shared" si="12"/>
        <v>0</v>
      </c>
    </row>
    <row r="668" spans="1:6" x14ac:dyDescent="0.2">
      <c r="A668" s="166" t="s">
        <v>904</v>
      </c>
      <c r="B668" s="174" t="s">
        <v>905</v>
      </c>
      <c r="C668" s="165" t="s">
        <v>48</v>
      </c>
      <c r="D668" s="166">
        <v>1</v>
      </c>
      <c r="E668" s="43"/>
      <c r="F668" s="175">
        <f t="shared" si="12"/>
        <v>0</v>
      </c>
    </row>
    <row r="669" spans="1:6" x14ac:dyDescent="0.2">
      <c r="A669" s="166" t="s">
        <v>906</v>
      </c>
      <c r="B669" s="174" t="s">
        <v>907</v>
      </c>
      <c r="C669" s="165" t="s">
        <v>48</v>
      </c>
      <c r="D669" s="166">
        <v>1</v>
      </c>
      <c r="E669" s="43"/>
      <c r="F669" s="175">
        <f t="shared" si="12"/>
        <v>0</v>
      </c>
    </row>
    <row r="670" spans="1:6" s="191" customFormat="1" x14ac:dyDescent="0.2">
      <c r="A670" s="166" t="s">
        <v>908</v>
      </c>
      <c r="B670" s="164" t="s">
        <v>811</v>
      </c>
      <c r="C670" s="165"/>
      <c r="D670" s="166"/>
      <c r="E670" s="167"/>
      <c r="F670" s="175">
        <f t="shared" si="12"/>
        <v>0</v>
      </c>
    </row>
    <row r="671" spans="1:6" ht="24" x14ac:dyDescent="0.2">
      <c r="A671" s="166" t="s">
        <v>909</v>
      </c>
      <c r="B671" s="174" t="s">
        <v>910</v>
      </c>
      <c r="C671" s="165" t="s">
        <v>48</v>
      </c>
      <c r="D671" s="166">
        <v>1</v>
      </c>
      <c r="E671" s="43"/>
      <c r="F671" s="175">
        <f t="shared" si="12"/>
        <v>0</v>
      </c>
    </row>
    <row r="672" spans="1:6" x14ac:dyDescent="0.2">
      <c r="A672" s="166" t="s">
        <v>911</v>
      </c>
      <c r="B672" s="174" t="s">
        <v>912</v>
      </c>
      <c r="C672" s="165" t="s">
        <v>48</v>
      </c>
      <c r="D672" s="166">
        <v>1</v>
      </c>
      <c r="E672" s="43"/>
      <c r="F672" s="175">
        <f t="shared" si="12"/>
        <v>0</v>
      </c>
    </row>
    <row r="673" spans="1:6" ht="24" x14ac:dyDescent="0.2">
      <c r="A673" s="166" t="s">
        <v>913</v>
      </c>
      <c r="B673" s="174" t="s">
        <v>914</v>
      </c>
      <c r="C673" s="165" t="s">
        <v>48</v>
      </c>
      <c r="D673" s="166">
        <v>1</v>
      </c>
      <c r="E673" s="43"/>
      <c r="F673" s="175">
        <f t="shared" si="12"/>
        <v>0</v>
      </c>
    </row>
    <row r="674" spans="1:6" ht="48" x14ac:dyDescent="0.2">
      <c r="A674" s="166" t="s">
        <v>915</v>
      </c>
      <c r="B674" s="174" t="s">
        <v>916</v>
      </c>
      <c r="C674" s="165" t="s">
        <v>48</v>
      </c>
      <c r="D674" s="166">
        <v>1</v>
      </c>
      <c r="E674" s="43"/>
      <c r="F674" s="175">
        <f t="shared" si="12"/>
        <v>0</v>
      </c>
    </row>
    <row r="675" spans="1:6" ht="36" x14ac:dyDescent="0.2">
      <c r="A675" s="166" t="s">
        <v>917</v>
      </c>
      <c r="B675" s="174" t="s">
        <v>918</v>
      </c>
      <c r="C675" s="165" t="s">
        <v>48</v>
      </c>
      <c r="D675" s="166">
        <v>6</v>
      </c>
      <c r="E675" s="43"/>
      <c r="F675" s="175">
        <f t="shared" si="12"/>
        <v>0</v>
      </c>
    </row>
    <row r="676" spans="1:6" ht="84.75" thickBot="1" x14ac:dyDescent="0.25">
      <c r="A676" s="166" t="s">
        <v>919</v>
      </c>
      <c r="B676" s="184" t="s">
        <v>920</v>
      </c>
      <c r="C676" s="185" t="s">
        <v>48</v>
      </c>
      <c r="D676" s="183">
        <v>1</v>
      </c>
      <c r="E676" s="42"/>
      <c r="F676" s="186">
        <f t="shared" si="12"/>
        <v>0</v>
      </c>
    </row>
    <row r="677" spans="1:6" x14ac:dyDescent="0.2">
      <c r="A677" s="163"/>
      <c r="B677" s="180" t="s">
        <v>921</v>
      </c>
      <c r="E677" s="167"/>
      <c r="F677" s="173">
        <f>SUM(F647:F676)</f>
        <v>0</v>
      </c>
    </row>
    <row r="678" spans="1:6" x14ac:dyDescent="0.2">
      <c r="A678" s="163"/>
      <c r="B678" s="180"/>
      <c r="E678" s="167"/>
      <c r="F678" s="173"/>
    </row>
    <row r="679" spans="1:6" x14ac:dyDescent="0.2">
      <c r="A679" s="163" t="s">
        <v>922</v>
      </c>
      <c r="B679" s="194" t="s">
        <v>923</v>
      </c>
      <c r="C679" s="177"/>
      <c r="D679" s="163"/>
      <c r="E679" s="167"/>
      <c r="F679" s="175">
        <f t="shared" si="12"/>
        <v>0</v>
      </c>
    </row>
    <row r="680" spans="1:6" s="191" customFormat="1" x14ac:dyDescent="0.2">
      <c r="A680" s="166" t="s">
        <v>924</v>
      </c>
      <c r="B680" s="178" t="s">
        <v>791</v>
      </c>
      <c r="C680" s="165"/>
      <c r="D680" s="166"/>
      <c r="E680" s="167"/>
      <c r="F680" s="175">
        <f t="shared" si="12"/>
        <v>0</v>
      </c>
    </row>
    <row r="681" spans="1:6" ht="120" x14ac:dyDescent="0.2">
      <c r="A681" s="166" t="s">
        <v>925</v>
      </c>
      <c r="B681" s="192" t="s">
        <v>1211</v>
      </c>
      <c r="C681" s="165" t="s">
        <v>131</v>
      </c>
      <c r="D681" s="166">
        <v>1</v>
      </c>
      <c r="E681" s="43"/>
      <c r="F681" s="175">
        <f t="shared" si="12"/>
        <v>0</v>
      </c>
    </row>
    <row r="682" spans="1:6" ht="132" x14ac:dyDescent="0.2">
      <c r="A682" s="166" t="s">
        <v>926</v>
      </c>
      <c r="B682" s="192" t="s">
        <v>1212</v>
      </c>
      <c r="C682" s="165" t="s">
        <v>131</v>
      </c>
      <c r="D682" s="166">
        <v>1</v>
      </c>
      <c r="E682" s="43"/>
      <c r="F682" s="175">
        <f t="shared" si="12"/>
        <v>0</v>
      </c>
    </row>
    <row r="683" spans="1:6" ht="144" x14ac:dyDescent="0.2">
      <c r="A683" s="166" t="s">
        <v>927</v>
      </c>
      <c r="B683" s="192" t="s">
        <v>928</v>
      </c>
      <c r="C683" s="165" t="s">
        <v>131</v>
      </c>
      <c r="D683" s="166">
        <v>1</v>
      </c>
      <c r="E683" s="43"/>
      <c r="F683" s="175">
        <f t="shared" si="12"/>
        <v>0</v>
      </c>
    </row>
    <row r="684" spans="1:6" ht="60" x14ac:dyDescent="0.2">
      <c r="B684" s="192" t="s">
        <v>1213</v>
      </c>
      <c r="E684" s="167"/>
      <c r="F684" s="175">
        <f t="shared" si="12"/>
        <v>0</v>
      </c>
    </row>
    <row r="685" spans="1:6" s="191" customFormat="1" x14ac:dyDescent="0.2">
      <c r="A685" s="166" t="s">
        <v>929</v>
      </c>
      <c r="B685" s="178" t="s">
        <v>930</v>
      </c>
      <c r="C685" s="165"/>
      <c r="D685" s="166"/>
      <c r="E685" s="167"/>
      <c r="F685" s="175">
        <f t="shared" ref="F685:F716" si="13">D685*E685</f>
        <v>0</v>
      </c>
    </row>
    <row r="686" spans="1:6" ht="168" x14ac:dyDescent="0.2">
      <c r="A686" s="166" t="s">
        <v>931</v>
      </c>
      <c r="B686" s="192" t="s">
        <v>932</v>
      </c>
      <c r="C686" s="165" t="s">
        <v>131</v>
      </c>
      <c r="D686" s="166">
        <v>1</v>
      </c>
      <c r="E686" s="43"/>
      <c r="F686" s="175">
        <f t="shared" si="13"/>
        <v>0</v>
      </c>
    </row>
    <row r="687" spans="1:6" ht="96" x14ac:dyDescent="0.2">
      <c r="B687" s="192" t="s">
        <v>933</v>
      </c>
      <c r="E687" s="167"/>
      <c r="F687" s="175">
        <f t="shared" si="13"/>
        <v>0</v>
      </c>
    </row>
    <row r="688" spans="1:6" x14ac:dyDescent="0.2">
      <c r="A688" s="166" t="s">
        <v>934</v>
      </c>
      <c r="B688" s="192" t="s">
        <v>935</v>
      </c>
      <c r="C688" s="165" t="s">
        <v>131</v>
      </c>
      <c r="D688" s="166">
        <v>1</v>
      </c>
      <c r="E688" s="43"/>
      <c r="F688" s="175">
        <f t="shared" si="13"/>
        <v>0</v>
      </c>
    </row>
    <row r="689" spans="1:6" x14ac:dyDescent="0.2">
      <c r="A689" s="166" t="s">
        <v>936</v>
      </c>
      <c r="B689" s="192" t="s">
        <v>937</v>
      </c>
      <c r="C689" s="165" t="s">
        <v>131</v>
      </c>
      <c r="D689" s="166">
        <v>1</v>
      </c>
      <c r="E689" s="43"/>
      <c r="F689" s="175">
        <f t="shared" si="13"/>
        <v>0</v>
      </c>
    </row>
    <row r="690" spans="1:6" ht="36" x14ac:dyDescent="0.2">
      <c r="A690" s="166" t="s">
        <v>938</v>
      </c>
      <c r="B690" s="192" t="s">
        <v>939</v>
      </c>
      <c r="C690" s="165" t="s">
        <v>131</v>
      </c>
      <c r="D690" s="166">
        <v>1</v>
      </c>
      <c r="E690" s="43"/>
      <c r="F690" s="175">
        <f t="shared" si="13"/>
        <v>0</v>
      </c>
    </row>
    <row r="691" spans="1:6" s="191" customFormat="1" x14ac:dyDescent="0.2">
      <c r="A691" s="166" t="s">
        <v>940</v>
      </c>
      <c r="B691" s="178" t="s">
        <v>794</v>
      </c>
      <c r="C691" s="165"/>
      <c r="D691" s="166"/>
      <c r="E691" s="167"/>
      <c r="F691" s="175">
        <f t="shared" si="13"/>
        <v>0</v>
      </c>
    </row>
    <row r="692" spans="1:6" ht="36" x14ac:dyDescent="0.2">
      <c r="A692" s="166" t="s">
        <v>941</v>
      </c>
      <c r="B692" s="192" t="s">
        <v>942</v>
      </c>
      <c r="C692" s="165" t="s">
        <v>185</v>
      </c>
      <c r="D692" s="166">
        <v>10</v>
      </c>
      <c r="E692" s="43"/>
      <c r="F692" s="175">
        <f t="shared" si="13"/>
        <v>0</v>
      </c>
    </row>
    <row r="693" spans="1:6" ht="24" x14ac:dyDescent="0.2">
      <c r="A693" s="166" t="s">
        <v>943</v>
      </c>
      <c r="B693" s="192" t="s">
        <v>944</v>
      </c>
      <c r="C693" s="165" t="s">
        <v>48</v>
      </c>
      <c r="D693" s="166">
        <v>1</v>
      </c>
      <c r="E693" s="43"/>
      <c r="F693" s="175">
        <f t="shared" si="13"/>
        <v>0</v>
      </c>
    </row>
    <row r="694" spans="1:6" ht="36" x14ac:dyDescent="0.2">
      <c r="A694" s="166" t="s">
        <v>945</v>
      </c>
      <c r="B694" s="192" t="s">
        <v>946</v>
      </c>
      <c r="C694" s="165" t="s">
        <v>185</v>
      </c>
      <c r="D694" s="166">
        <v>10</v>
      </c>
      <c r="E694" s="43"/>
      <c r="F694" s="175">
        <f t="shared" si="13"/>
        <v>0</v>
      </c>
    </row>
    <row r="695" spans="1:6" ht="24" x14ac:dyDescent="0.2">
      <c r="A695" s="166" t="s">
        <v>947</v>
      </c>
      <c r="B695" s="192" t="s">
        <v>1214</v>
      </c>
      <c r="C695" s="165" t="s">
        <v>48</v>
      </c>
      <c r="D695" s="166">
        <v>1</v>
      </c>
      <c r="E695" s="43"/>
      <c r="F695" s="175">
        <f t="shared" si="13"/>
        <v>0</v>
      </c>
    </row>
    <row r="696" spans="1:6" ht="24" x14ac:dyDescent="0.2">
      <c r="A696" s="166" t="s">
        <v>948</v>
      </c>
      <c r="B696" s="192" t="s">
        <v>809</v>
      </c>
      <c r="C696" s="165" t="s">
        <v>48</v>
      </c>
      <c r="D696" s="166">
        <v>1</v>
      </c>
      <c r="E696" s="43"/>
      <c r="F696" s="175">
        <f t="shared" si="13"/>
        <v>0</v>
      </c>
    </row>
    <row r="697" spans="1:6" ht="24" x14ac:dyDescent="0.2">
      <c r="A697" s="166" t="s">
        <v>949</v>
      </c>
      <c r="B697" s="178" t="s">
        <v>950</v>
      </c>
      <c r="E697" s="167"/>
      <c r="F697" s="175">
        <f t="shared" si="13"/>
        <v>0</v>
      </c>
    </row>
    <row r="698" spans="1:6" ht="24" x14ac:dyDescent="0.2">
      <c r="A698" s="166" t="s">
        <v>951</v>
      </c>
      <c r="B698" s="192" t="s">
        <v>952</v>
      </c>
      <c r="C698" s="165" t="s">
        <v>48</v>
      </c>
      <c r="D698" s="166">
        <v>2</v>
      </c>
      <c r="E698" s="43"/>
      <c r="F698" s="175">
        <f t="shared" si="13"/>
        <v>0</v>
      </c>
    </row>
    <row r="699" spans="1:6" ht="24" x14ac:dyDescent="0.2">
      <c r="A699" s="166" t="s">
        <v>953</v>
      </c>
      <c r="B699" s="192" t="s">
        <v>954</v>
      </c>
      <c r="C699" s="165" t="s">
        <v>48</v>
      </c>
      <c r="D699" s="166">
        <v>1</v>
      </c>
      <c r="E699" s="43"/>
      <c r="F699" s="175">
        <f t="shared" si="13"/>
        <v>0</v>
      </c>
    </row>
    <row r="700" spans="1:6" ht="24" x14ac:dyDescent="0.2">
      <c r="A700" s="166" t="s">
        <v>955</v>
      </c>
      <c r="B700" s="192" t="s">
        <v>956</v>
      </c>
      <c r="C700" s="165" t="s">
        <v>48</v>
      </c>
      <c r="D700" s="166">
        <v>1</v>
      </c>
      <c r="E700" s="43"/>
      <c r="F700" s="175">
        <f t="shared" si="13"/>
        <v>0</v>
      </c>
    </row>
    <row r="701" spans="1:6" ht="36" x14ac:dyDescent="0.2">
      <c r="A701" s="166" t="s">
        <v>957</v>
      </c>
      <c r="B701" s="192" t="s">
        <v>958</v>
      </c>
      <c r="C701" s="165" t="s">
        <v>48</v>
      </c>
      <c r="D701" s="166">
        <v>1</v>
      </c>
      <c r="E701" s="43"/>
      <c r="F701" s="175">
        <f t="shared" si="13"/>
        <v>0</v>
      </c>
    </row>
    <row r="702" spans="1:6" ht="24" x14ac:dyDescent="0.2">
      <c r="A702" s="166" t="s">
        <v>959</v>
      </c>
      <c r="B702" s="192" t="s">
        <v>960</v>
      </c>
      <c r="C702" s="165" t="s">
        <v>48</v>
      </c>
      <c r="D702" s="166">
        <v>1</v>
      </c>
      <c r="E702" s="43"/>
      <c r="F702" s="175">
        <f t="shared" si="13"/>
        <v>0</v>
      </c>
    </row>
    <row r="703" spans="1:6" ht="24" x14ac:dyDescent="0.2">
      <c r="A703" s="166" t="s">
        <v>961</v>
      </c>
      <c r="B703" s="192" t="s">
        <v>962</v>
      </c>
      <c r="C703" s="165" t="s">
        <v>48</v>
      </c>
      <c r="D703" s="166">
        <v>1</v>
      </c>
      <c r="E703" s="43"/>
      <c r="F703" s="175">
        <f t="shared" si="13"/>
        <v>0</v>
      </c>
    </row>
    <row r="704" spans="1:6" ht="36" x14ac:dyDescent="0.2">
      <c r="A704" s="166" t="s">
        <v>963</v>
      </c>
      <c r="B704" s="192" t="s">
        <v>964</v>
      </c>
      <c r="C704" s="165" t="s">
        <v>803</v>
      </c>
      <c r="D704" s="166">
        <v>1</v>
      </c>
      <c r="E704" s="43"/>
      <c r="F704" s="175">
        <f t="shared" si="13"/>
        <v>0</v>
      </c>
    </row>
    <row r="705" spans="1:6" ht="24" x14ac:dyDescent="0.2">
      <c r="A705" s="166" t="s">
        <v>965</v>
      </c>
      <c r="B705" s="192" t="s">
        <v>966</v>
      </c>
      <c r="C705" s="165" t="s">
        <v>131</v>
      </c>
      <c r="D705" s="166">
        <v>1</v>
      </c>
      <c r="E705" s="43"/>
      <c r="F705" s="175">
        <f t="shared" si="13"/>
        <v>0</v>
      </c>
    </row>
    <row r="706" spans="1:6" ht="36" x14ac:dyDescent="0.2">
      <c r="A706" s="166" t="s">
        <v>967</v>
      </c>
      <c r="B706" s="192" t="s">
        <v>815</v>
      </c>
      <c r="C706" s="165" t="s">
        <v>48</v>
      </c>
      <c r="D706" s="166">
        <v>1</v>
      </c>
      <c r="E706" s="43"/>
      <c r="F706" s="175">
        <f t="shared" si="13"/>
        <v>0</v>
      </c>
    </row>
    <row r="707" spans="1:6" ht="36" x14ac:dyDescent="0.2">
      <c r="A707" s="166" t="s">
        <v>968</v>
      </c>
      <c r="B707" s="192" t="s">
        <v>969</v>
      </c>
      <c r="C707" s="165" t="s">
        <v>48</v>
      </c>
      <c r="D707" s="166">
        <v>1</v>
      </c>
      <c r="E707" s="43"/>
      <c r="F707" s="175">
        <f t="shared" si="13"/>
        <v>0</v>
      </c>
    </row>
    <row r="708" spans="1:6" ht="36" x14ac:dyDescent="0.2">
      <c r="A708" s="166" t="s">
        <v>970</v>
      </c>
      <c r="B708" s="192" t="s">
        <v>971</v>
      </c>
      <c r="C708" s="165" t="s">
        <v>803</v>
      </c>
      <c r="D708" s="166">
        <v>2</v>
      </c>
      <c r="E708" s="43"/>
      <c r="F708" s="175">
        <f t="shared" si="13"/>
        <v>0</v>
      </c>
    </row>
    <row r="709" spans="1:6" ht="24" x14ac:dyDescent="0.2">
      <c r="A709" s="166" t="s">
        <v>972</v>
      </c>
      <c r="B709" s="192" t="s">
        <v>973</v>
      </c>
      <c r="C709" s="165" t="s">
        <v>803</v>
      </c>
      <c r="D709" s="166">
        <v>1</v>
      </c>
      <c r="E709" s="43"/>
      <c r="F709" s="175">
        <f t="shared" si="13"/>
        <v>0</v>
      </c>
    </row>
    <row r="710" spans="1:6" ht="24" x14ac:dyDescent="0.2">
      <c r="A710" s="166" t="s">
        <v>974</v>
      </c>
      <c r="B710" s="192" t="s">
        <v>809</v>
      </c>
      <c r="C710" s="165" t="s">
        <v>48</v>
      </c>
      <c r="D710" s="166">
        <v>1</v>
      </c>
      <c r="E710" s="43"/>
      <c r="F710" s="175">
        <f t="shared" si="13"/>
        <v>0</v>
      </c>
    </row>
    <row r="711" spans="1:6" ht="96.75" thickBot="1" x14ac:dyDescent="0.25">
      <c r="A711" s="166" t="s">
        <v>975</v>
      </c>
      <c r="B711" s="193" t="s">
        <v>976</v>
      </c>
      <c r="C711" s="185" t="s">
        <v>48</v>
      </c>
      <c r="D711" s="183">
        <v>1</v>
      </c>
      <c r="E711" s="42"/>
      <c r="F711" s="186">
        <f t="shared" si="13"/>
        <v>0</v>
      </c>
    </row>
    <row r="712" spans="1:6" x14ac:dyDescent="0.2">
      <c r="A712" s="163"/>
      <c r="B712" s="180" t="s">
        <v>977</v>
      </c>
      <c r="C712" s="177"/>
      <c r="D712" s="163"/>
      <c r="E712" s="167"/>
      <c r="F712" s="173">
        <f>SUM(F680:F711)</f>
        <v>0</v>
      </c>
    </row>
    <row r="713" spans="1:6" x14ac:dyDescent="0.2">
      <c r="A713" s="163"/>
      <c r="B713" s="180"/>
      <c r="C713" s="177"/>
      <c r="D713" s="163"/>
      <c r="E713" s="167"/>
      <c r="F713" s="173"/>
    </row>
    <row r="714" spans="1:6" x14ac:dyDescent="0.2">
      <c r="A714" s="163" t="s">
        <v>978</v>
      </c>
      <c r="B714" s="164" t="s">
        <v>979</v>
      </c>
      <c r="E714" s="167"/>
      <c r="F714" s="175">
        <f t="shared" si="13"/>
        <v>0</v>
      </c>
    </row>
    <row r="715" spans="1:6" s="191" customFormat="1" ht="24" x14ac:dyDescent="0.2">
      <c r="A715" s="166" t="s">
        <v>980</v>
      </c>
      <c r="B715" s="178" t="s">
        <v>950</v>
      </c>
      <c r="C715" s="165"/>
      <c r="D715" s="166"/>
      <c r="E715" s="167"/>
      <c r="F715" s="175">
        <f t="shared" si="13"/>
        <v>0</v>
      </c>
    </row>
    <row r="716" spans="1:6" ht="84.75" thickBot="1" x14ac:dyDescent="0.25">
      <c r="A716" s="183" t="s">
        <v>981</v>
      </c>
      <c r="B716" s="193" t="s">
        <v>982</v>
      </c>
      <c r="C716" s="185" t="s">
        <v>803</v>
      </c>
      <c r="D716" s="183">
        <v>1</v>
      </c>
      <c r="E716" s="43"/>
      <c r="F716" s="186">
        <f t="shared" si="13"/>
        <v>0</v>
      </c>
    </row>
    <row r="717" spans="1:6" x14ac:dyDescent="0.2">
      <c r="A717" s="163"/>
      <c r="B717" s="164" t="s">
        <v>983</v>
      </c>
      <c r="E717" s="176"/>
      <c r="F717" s="173">
        <f>SUM(F714:F716)</f>
        <v>0</v>
      </c>
    </row>
    <row r="718" spans="1:6" x14ac:dyDescent="0.2">
      <c r="A718" s="163"/>
      <c r="B718" s="164"/>
      <c r="E718" s="167"/>
      <c r="F718" s="173"/>
    </row>
    <row r="719" spans="1:6" x14ac:dyDescent="0.2">
      <c r="A719" s="163" t="s">
        <v>984</v>
      </c>
      <c r="B719" s="164" t="s">
        <v>266</v>
      </c>
      <c r="C719" s="181"/>
      <c r="D719" s="182"/>
      <c r="E719" s="167"/>
    </row>
    <row r="720" spans="1:6" ht="72" x14ac:dyDescent="0.2">
      <c r="B720" s="174" t="s">
        <v>985</v>
      </c>
      <c r="C720" s="181"/>
      <c r="D720" s="182"/>
      <c r="E720" s="167"/>
      <c r="F720" s="167"/>
    </row>
    <row r="721" spans="1:6" ht="48" x14ac:dyDescent="0.2">
      <c r="B721" s="174" t="s">
        <v>986</v>
      </c>
      <c r="C721" s="181"/>
      <c r="D721" s="182"/>
      <c r="E721" s="167"/>
      <c r="F721" s="167"/>
    </row>
    <row r="722" spans="1:6" ht="108" x14ac:dyDescent="0.2">
      <c r="B722" s="174" t="s">
        <v>987</v>
      </c>
      <c r="C722" s="181"/>
      <c r="D722" s="182"/>
      <c r="E722" s="167"/>
      <c r="F722" s="167"/>
    </row>
    <row r="723" spans="1:6" x14ac:dyDescent="0.2">
      <c r="B723" s="174" t="s">
        <v>988</v>
      </c>
      <c r="C723" s="181"/>
      <c r="D723" s="182"/>
      <c r="E723" s="167"/>
      <c r="F723" s="167"/>
    </row>
    <row r="724" spans="1:6" ht="24" x14ac:dyDescent="0.2">
      <c r="A724" s="166" t="s">
        <v>989</v>
      </c>
      <c r="B724" s="174" t="s">
        <v>1215</v>
      </c>
      <c r="E724" s="167"/>
      <c r="F724" s="175">
        <f t="shared" ref="F724:F761" si="14">D724*E724</f>
        <v>0</v>
      </c>
    </row>
    <row r="725" spans="1:6" x14ac:dyDescent="0.2">
      <c r="A725" s="166" t="s">
        <v>990</v>
      </c>
      <c r="B725" s="174" t="s">
        <v>991</v>
      </c>
      <c r="C725" s="165" t="s">
        <v>131</v>
      </c>
      <c r="D725" s="166">
        <v>1</v>
      </c>
      <c r="E725" s="43"/>
      <c r="F725" s="175">
        <f t="shared" si="14"/>
        <v>0</v>
      </c>
    </row>
    <row r="726" spans="1:6" x14ac:dyDescent="0.2">
      <c r="A726" s="166" t="s">
        <v>992</v>
      </c>
      <c r="B726" s="174" t="s">
        <v>993</v>
      </c>
      <c r="C726" s="165" t="s">
        <v>131</v>
      </c>
      <c r="D726" s="166">
        <v>2</v>
      </c>
      <c r="E726" s="43"/>
      <c r="F726" s="175">
        <f t="shared" si="14"/>
        <v>0</v>
      </c>
    </row>
    <row r="727" spans="1:6" x14ac:dyDescent="0.2">
      <c r="A727" s="166" t="s">
        <v>994</v>
      </c>
      <c r="B727" s="174" t="s">
        <v>995</v>
      </c>
      <c r="C727" s="165" t="s">
        <v>131</v>
      </c>
      <c r="D727" s="166">
        <v>2</v>
      </c>
      <c r="E727" s="43"/>
      <c r="F727" s="175">
        <f t="shared" si="14"/>
        <v>0</v>
      </c>
    </row>
    <row r="728" spans="1:6" x14ac:dyDescent="0.2">
      <c r="A728" s="166" t="s">
        <v>996</v>
      </c>
      <c r="B728" s="174" t="s">
        <v>997</v>
      </c>
      <c r="C728" s="165" t="s">
        <v>131</v>
      </c>
      <c r="D728" s="166">
        <v>4</v>
      </c>
      <c r="E728" s="43"/>
      <c r="F728" s="175">
        <f t="shared" si="14"/>
        <v>0</v>
      </c>
    </row>
    <row r="729" spans="1:6" x14ac:dyDescent="0.2">
      <c r="A729" s="166" t="s">
        <v>998</v>
      </c>
      <c r="B729" s="174" t="s">
        <v>999</v>
      </c>
      <c r="C729" s="181"/>
      <c r="D729" s="182"/>
      <c r="E729" s="167"/>
      <c r="F729" s="175">
        <f t="shared" si="14"/>
        <v>0</v>
      </c>
    </row>
    <row r="730" spans="1:6" x14ac:dyDescent="0.2">
      <c r="A730" s="166" t="s">
        <v>1000</v>
      </c>
      <c r="B730" s="174" t="s">
        <v>1001</v>
      </c>
      <c r="C730" s="181" t="s">
        <v>185</v>
      </c>
      <c r="D730" s="182">
        <v>50</v>
      </c>
      <c r="E730" s="43"/>
      <c r="F730" s="175">
        <f t="shared" si="14"/>
        <v>0</v>
      </c>
    </row>
    <row r="731" spans="1:6" x14ac:dyDescent="0.2">
      <c r="A731" s="166" t="s">
        <v>1002</v>
      </c>
      <c r="B731" s="174" t="s">
        <v>1003</v>
      </c>
      <c r="C731" s="181" t="s">
        <v>1004</v>
      </c>
      <c r="D731" s="182">
        <v>20</v>
      </c>
      <c r="E731" s="43"/>
      <c r="F731" s="175">
        <f t="shared" si="14"/>
        <v>0</v>
      </c>
    </row>
    <row r="732" spans="1:6" x14ac:dyDescent="0.2">
      <c r="A732" s="166" t="s">
        <v>1005</v>
      </c>
      <c r="B732" s="174" t="s">
        <v>1006</v>
      </c>
      <c r="C732" s="181" t="s">
        <v>1004</v>
      </c>
      <c r="D732" s="182">
        <v>20</v>
      </c>
      <c r="E732" s="43"/>
      <c r="F732" s="175">
        <f t="shared" si="14"/>
        <v>0</v>
      </c>
    </row>
    <row r="733" spans="1:6" ht="24" x14ac:dyDescent="0.2">
      <c r="A733" s="166" t="s">
        <v>1007</v>
      </c>
      <c r="B733" s="174" t="s">
        <v>1008</v>
      </c>
      <c r="C733" s="181" t="s">
        <v>48</v>
      </c>
      <c r="D733" s="182">
        <v>1</v>
      </c>
      <c r="E733" s="43"/>
      <c r="F733" s="175">
        <f t="shared" si="14"/>
        <v>0</v>
      </c>
    </row>
    <row r="734" spans="1:6" x14ac:dyDescent="0.2">
      <c r="A734" s="166" t="s">
        <v>1009</v>
      </c>
      <c r="B734" s="192" t="s">
        <v>1324</v>
      </c>
      <c r="C734" s="165" t="s">
        <v>48</v>
      </c>
      <c r="D734" s="166">
        <v>1</v>
      </c>
      <c r="E734" s="43"/>
      <c r="F734" s="175">
        <f t="shared" si="14"/>
        <v>0</v>
      </c>
    </row>
    <row r="735" spans="1:6" x14ac:dyDescent="0.2">
      <c r="A735" s="166" t="s">
        <v>1010</v>
      </c>
      <c r="B735" s="192" t="s">
        <v>1011</v>
      </c>
      <c r="C735" s="181" t="s">
        <v>48</v>
      </c>
      <c r="D735" s="182">
        <v>1</v>
      </c>
      <c r="E735" s="43"/>
      <c r="F735" s="175">
        <f t="shared" si="14"/>
        <v>0</v>
      </c>
    </row>
    <row r="736" spans="1:6" x14ac:dyDescent="0.2">
      <c r="A736" s="166" t="s">
        <v>1012</v>
      </c>
      <c r="B736" s="192" t="s">
        <v>1013</v>
      </c>
      <c r="C736" s="181"/>
      <c r="D736" s="182"/>
      <c r="E736" s="167"/>
      <c r="F736" s="175">
        <f t="shared" si="14"/>
        <v>0</v>
      </c>
    </row>
    <row r="737" spans="2:6" x14ac:dyDescent="0.2">
      <c r="B737" s="192" t="s">
        <v>1014</v>
      </c>
      <c r="C737" s="181"/>
      <c r="D737" s="182"/>
      <c r="E737" s="167"/>
      <c r="F737" s="175">
        <f t="shared" si="14"/>
        <v>0</v>
      </c>
    </row>
    <row r="738" spans="2:6" x14ac:dyDescent="0.2">
      <c r="B738" s="192" t="s">
        <v>1015</v>
      </c>
      <c r="C738" s="181"/>
      <c r="D738" s="182"/>
      <c r="E738" s="167"/>
      <c r="F738" s="175">
        <f t="shared" si="14"/>
        <v>0</v>
      </c>
    </row>
    <row r="739" spans="2:6" x14ac:dyDescent="0.2">
      <c r="B739" s="174" t="s">
        <v>1016</v>
      </c>
      <c r="C739" s="181"/>
      <c r="D739" s="182"/>
      <c r="E739" s="167"/>
      <c r="F739" s="175">
        <f t="shared" si="14"/>
        <v>0</v>
      </c>
    </row>
    <row r="740" spans="2:6" x14ac:dyDescent="0.2">
      <c r="B740" s="174" t="s">
        <v>1017</v>
      </c>
      <c r="C740" s="181"/>
      <c r="D740" s="182"/>
      <c r="E740" s="167"/>
      <c r="F740" s="175">
        <f t="shared" si="14"/>
        <v>0</v>
      </c>
    </row>
    <row r="741" spans="2:6" x14ac:dyDescent="0.2">
      <c r="B741" s="174" t="s">
        <v>1018</v>
      </c>
      <c r="C741" s="181"/>
      <c r="D741" s="182"/>
      <c r="E741" s="167"/>
      <c r="F741" s="175">
        <f t="shared" si="14"/>
        <v>0</v>
      </c>
    </row>
    <row r="742" spans="2:6" x14ac:dyDescent="0.2">
      <c r="B742" s="174" t="s">
        <v>1019</v>
      </c>
      <c r="C742" s="181"/>
      <c r="D742" s="182"/>
      <c r="E742" s="167"/>
      <c r="F742" s="175">
        <f t="shared" si="14"/>
        <v>0</v>
      </c>
    </row>
    <row r="743" spans="2:6" x14ac:dyDescent="0.2">
      <c r="B743" s="174" t="s">
        <v>1020</v>
      </c>
      <c r="C743" s="181"/>
      <c r="D743" s="182"/>
      <c r="E743" s="167"/>
      <c r="F743" s="175">
        <f t="shared" si="14"/>
        <v>0</v>
      </c>
    </row>
    <row r="744" spans="2:6" x14ac:dyDescent="0.2">
      <c r="B744" s="174" t="s">
        <v>1021</v>
      </c>
      <c r="C744" s="181"/>
      <c r="D744" s="182"/>
      <c r="E744" s="167"/>
      <c r="F744" s="175">
        <f t="shared" si="14"/>
        <v>0</v>
      </c>
    </row>
    <row r="745" spans="2:6" x14ac:dyDescent="0.2">
      <c r="B745" s="174" t="s">
        <v>1022</v>
      </c>
      <c r="C745" s="181"/>
      <c r="D745" s="182"/>
      <c r="E745" s="167"/>
      <c r="F745" s="175">
        <f t="shared" si="14"/>
        <v>0</v>
      </c>
    </row>
    <row r="746" spans="2:6" x14ac:dyDescent="0.2">
      <c r="B746" s="192" t="s">
        <v>1023</v>
      </c>
      <c r="C746" s="181"/>
      <c r="D746" s="182"/>
      <c r="E746" s="167"/>
      <c r="F746" s="175">
        <f t="shared" si="14"/>
        <v>0</v>
      </c>
    </row>
    <row r="747" spans="2:6" x14ac:dyDescent="0.2">
      <c r="B747" s="174" t="s">
        <v>1024</v>
      </c>
      <c r="C747" s="181"/>
      <c r="D747" s="182"/>
      <c r="E747" s="167"/>
      <c r="F747" s="175">
        <f t="shared" si="14"/>
        <v>0</v>
      </c>
    </row>
    <row r="748" spans="2:6" x14ac:dyDescent="0.2">
      <c r="B748" s="174" t="s">
        <v>1025</v>
      </c>
      <c r="C748" s="181"/>
      <c r="D748" s="182"/>
      <c r="E748" s="167"/>
      <c r="F748" s="175">
        <f t="shared" si="14"/>
        <v>0</v>
      </c>
    </row>
    <row r="749" spans="2:6" x14ac:dyDescent="0.2">
      <c r="B749" s="174" t="s">
        <v>1026</v>
      </c>
      <c r="C749" s="181"/>
      <c r="D749" s="182"/>
      <c r="E749" s="167"/>
      <c r="F749" s="175">
        <f t="shared" si="14"/>
        <v>0</v>
      </c>
    </row>
    <row r="750" spans="2:6" x14ac:dyDescent="0.2">
      <c r="B750" s="174" t="s">
        <v>1027</v>
      </c>
      <c r="C750" s="181"/>
      <c r="D750" s="182"/>
      <c r="E750" s="167"/>
      <c r="F750" s="175">
        <f t="shared" si="14"/>
        <v>0</v>
      </c>
    </row>
    <row r="751" spans="2:6" x14ac:dyDescent="0.2">
      <c r="B751" s="174" t="s">
        <v>1028</v>
      </c>
      <c r="C751" s="181"/>
      <c r="D751" s="182"/>
      <c r="E751" s="167"/>
      <c r="F751" s="175">
        <f t="shared" si="14"/>
        <v>0</v>
      </c>
    </row>
    <row r="752" spans="2:6" x14ac:dyDescent="0.2">
      <c r="B752" s="174" t="s">
        <v>1029</v>
      </c>
      <c r="C752" s="181"/>
      <c r="D752" s="182"/>
      <c r="E752" s="167"/>
      <c r="F752" s="175">
        <f t="shared" si="14"/>
        <v>0</v>
      </c>
    </row>
    <row r="753" spans="1:6" x14ac:dyDescent="0.2">
      <c r="B753" s="174" t="s">
        <v>1030</v>
      </c>
      <c r="C753" s="181"/>
      <c r="D753" s="182"/>
      <c r="E753" s="167"/>
      <c r="F753" s="175">
        <f t="shared" si="14"/>
        <v>0</v>
      </c>
    </row>
    <row r="754" spans="1:6" x14ac:dyDescent="0.2">
      <c r="B754" s="174" t="s">
        <v>1031</v>
      </c>
      <c r="C754" s="181"/>
      <c r="D754" s="182"/>
      <c r="E754" s="167"/>
      <c r="F754" s="175">
        <f t="shared" si="14"/>
        <v>0</v>
      </c>
    </row>
    <row r="755" spans="1:6" x14ac:dyDescent="0.2">
      <c r="B755" s="174" t="s">
        <v>1032</v>
      </c>
      <c r="C755" s="181"/>
      <c r="D755" s="182"/>
      <c r="E755" s="167"/>
      <c r="F755" s="175">
        <f t="shared" si="14"/>
        <v>0</v>
      </c>
    </row>
    <row r="756" spans="1:6" x14ac:dyDescent="0.2">
      <c r="B756" s="174" t="s">
        <v>1033</v>
      </c>
      <c r="C756" s="181"/>
      <c r="D756" s="182"/>
      <c r="E756" s="167"/>
      <c r="F756" s="175">
        <f t="shared" si="14"/>
        <v>0</v>
      </c>
    </row>
    <row r="757" spans="1:6" x14ac:dyDescent="0.2">
      <c r="B757" s="174" t="s">
        <v>1034</v>
      </c>
      <c r="C757" s="181"/>
      <c r="D757" s="182"/>
      <c r="E757" s="167"/>
      <c r="F757" s="175">
        <f t="shared" si="14"/>
        <v>0</v>
      </c>
    </row>
    <row r="758" spans="1:6" x14ac:dyDescent="0.2">
      <c r="B758" s="192" t="s">
        <v>1035</v>
      </c>
      <c r="C758" s="181" t="s">
        <v>48</v>
      </c>
      <c r="D758" s="182">
        <v>1</v>
      </c>
      <c r="E758" s="43"/>
      <c r="F758" s="175">
        <f t="shared" si="14"/>
        <v>0</v>
      </c>
    </row>
    <row r="759" spans="1:6" x14ac:dyDescent="0.2">
      <c r="A759" s="166" t="s">
        <v>1036</v>
      </c>
      <c r="B759" s="192" t="s">
        <v>1037</v>
      </c>
      <c r="C759" s="181" t="s">
        <v>48</v>
      </c>
      <c r="D759" s="182">
        <v>1</v>
      </c>
      <c r="E759" s="43"/>
      <c r="F759" s="175">
        <f t="shared" si="14"/>
        <v>0</v>
      </c>
    </row>
    <row r="760" spans="1:6" x14ac:dyDescent="0.2">
      <c r="A760" s="166" t="s">
        <v>1038</v>
      </c>
      <c r="B760" s="192" t="s">
        <v>1039</v>
      </c>
      <c r="C760" s="165" t="s">
        <v>48</v>
      </c>
      <c r="D760" s="166">
        <v>1</v>
      </c>
      <c r="E760" s="43"/>
      <c r="F760" s="175">
        <f t="shared" si="14"/>
        <v>0</v>
      </c>
    </row>
    <row r="761" spans="1:6" ht="15" thickBot="1" x14ac:dyDescent="0.25">
      <c r="A761" s="183" t="s">
        <v>1040</v>
      </c>
      <c r="B761" s="193" t="s">
        <v>1041</v>
      </c>
      <c r="C761" s="185" t="s">
        <v>48</v>
      </c>
      <c r="D761" s="183">
        <v>1</v>
      </c>
      <c r="E761" s="42"/>
      <c r="F761" s="186">
        <f t="shared" si="14"/>
        <v>0</v>
      </c>
    </row>
    <row r="762" spans="1:6" x14ac:dyDescent="0.2">
      <c r="A762" s="163"/>
      <c r="B762" s="164" t="s">
        <v>1042</v>
      </c>
      <c r="C762" s="181"/>
      <c r="D762" s="182"/>
      <c r="E762" s="167"/>
      <c r="F762" s="173">
        <f>SUM(F724:F761)</f>
        <v>0</v>
      </c>
    </row>
    <row r="763" spans="1:6" x14ac:dyDescent="0.2">
      <c r="A763" s="163"/>
      <c r="B763" s="164"/>
      <c r="C763" s="181"/>
      <c r="D763" s="182"/>
      <c r="E763" s="167"/>
      <c r="F763" s="173"/>
    </row>
    <row r="764" spans="1:6" x14ac:dyDescent="0.2">
      <c r="A764" s="163" t="s">
        <v>1043</v>
      </c>
      <c r="B764" s="164" t="s">
        <v>1044</v>
      </c>
      <c r="C764" s="171"/>
      <c r="D764" s="172"/>
      <c r="E764" s="167"/>
      <c r="F764" s="175">
        <f t="shared" ref="F764:F777" si="15">D764*E764</f>
        <v>0</v>
      </c>
    </row>
    <row r="765" spans="1:6" ht="24" x14ac:dyDescent="0.2">
      <c r="A765" s="166" t="s">
        <v>1045</v>
      </c>
      <c r="B765" s="174" t="s">
        <v>1046</v>
      </c>
      <c r="C765" s="181"/>
      <c r="D765" s="182"/>
      <c r="E765" s="167"/>
      <c r="F765" s="175">
        <f t="shared" si="15"/>
        <v>0</v>
      </c>
    </row>
    <row r="766" spans="1:6" x14ac:dyDescent="0.2">
      <c r="B766" s="174" t="s">
        <v>1047</v>
      </c>
      <c r="C766" s="165" t="s">
        <v>131</v>
      </c>
      <c r="D766" s="166">
        <v>8</v>
      </c>
      <c r="E766" s="43"/>
      <c r="F766" s="175">
        <f t="shared" si="15"/>
        <v>0</v>
      </c>
    </row>
    <row r="767" spans="1:6" x14ac:dyDescent="0.2">
      <c r="B767" s="174" t="s">
        <v>1048</v>
      </c>
      <c r="C767" s="165" t="s">
        <v>185</v>
      </c>
      <c r="D767" s="166">
        <v>24</v>
      </c>
      <c r="E767" s="43"/>
      <c r="F767" s="175">
        <f t="shared" si="15"/>
        <v>0</v>
      </c>
    </row>
    <row r="768" spans="1:6" x14ac:dyDescent="0.2">
      <c r="B768" s="174" t="s">
        <v>1049</v>
      </c>
      <c r="C768" s="165" t="s">
        <v>185</v>
      </c>
      <c r="D768" s="166">
        <v>16</v>
      </c>
      <c r="E768" s="43"/>
      <c r="F768" s="175">
        <f t="shared" si="15"/>
        <v>0</v>
      </c>
    </row>
    <row r="769" spans="1:6" x14ac:dyDescent="0.2">
      <c r="B769" s="174" t="s">
        <v>1050</v>
      </c>
      <c r="E769" s="167"/>
      <c r="F769" s="175">
        <f t="shared" si="15"/>
        <v>0</v>
      </c>
    </row>
    <row r="770" spans="1:6" x14ac:dyDescent="0.2">
      <c r="B770" s="174" t="s">
        <v>1051</v>
      </c>
      <c r="C770" s="165" t="s">
        <v>48</v>
      </c>
      <c r="D770" s="166">
        <v>16</v>
      </c>
      <c r="E770" s="43"/>
      <c r="F770" s="175">
        <f t="shared" si="15"/>
        <v>0</v>
      </c>
    </row>
    <row r="771" spans="1:6" x14ac:dyDescent="0.2">
      <c r="B771" s="174" t="s">
        <v>1052</v>
      </c>
      <c r="E771" s="167"/>
      <c r="F771" s="175">
        <f t="shared" si="15"/>
        <v>0</v>
      </c>
    </row>
    <row r="772" spans="1:6" x14ac:dyDescent="0.2">
      <c r="B772" s="174" t="s">
        <v>1051</v>
      </c>
      <c r="C772" s="165" t="s">
        <v>48</v>
      </c>
      <c r="D772" s="166">
        <v>40</v>
      </c>
      <c r="E772" s="43"/>
      <c r="F772" s="175">
        <f t="shared" si="15"/>
        <v>0</v>
      </c>
    </row>
    <row r="773" spans="1:6" x14ac:dyDescent="0.2">
      <c r="B773" s="174" t="s">
        <v>1053</v>
      </c>
      <c r="E773" s="167"/>
      <c r="F773" s="175">
        <f t="shared" si="15"/>
        <v>0</v>
      </c>
    </row>
    <row r="774" spans="1:6" x14ac:dyDescent="0.2">
      <c r="B774" s="174" t="s">
        <v>1054</v>
      </c>
      <c r="C774" s="165" t="s">
        <v>131</v>
      </c>
      <c r="D774" s="166">
        <v>24</v>
      </c>
      <c r="E774" s="43"/>
      <c r="F774" s="175">
        <f t="shared" si="15"/>
        <v>0</v>
      </c>
    </row>
    <row r="775" spans="1:6" ht="24" x14ac:dyDescent="0.2">
      <c r="B775" s="174" t="s">
        <v>1055</v>
      </c>
      <c r="C775" s="165" t="s">
        <v>131</v>
      </c>
      <c r="D775" s="166">
        <v>8</v>
      </c>
      <c r="E775" s="43"/>
      <c r="F775" s="175">
        <f t="shared" si="15"/>
        <v>0</v>
      </c>
    </row>
    <row r="776" spans="1:6" x14ac:dyDescent="0.2">
      <c r="B776" s="174" t="s">
        <v>1056</v>
      </c>
      <c r="C776" s="165" t="s">
        <v>48</v>
      </c>
      <c r="D776" s="166">
        <v>8</v>
      </c>
      <c r="E776" s="43"/>
      <c r="F776" s="175">
        <f t="shared" si="15"/>
        <v>0</v>
      </c>
    </row>
    <row r="777" spans="1:6" ht="15" thickBot="1" x14ac:dyDescent="0.25">
      <c r="A777" s="183"/>
      <c r="B777" s="184" t="s">
        <v>1057</v>
      </c>
      <c r="C777" s="185" t="s">
        <v>48</v>
      </c>
      <c r="D777" s="183">
        <v>8</v>
      </c>
      <c r="E777" s="42"/>
      <c r="F777" s="186">
        <f t="shared" si="15"/>
        <v>0</v>
      </c>
    </row>
    <row r="778" spans="1:6" x14ac:dyDescent="0.2">
      <c r="A778" s="163"/>
      <c r="B778" s="164" t="s">
        <v>1058</v>
      </c>
      <c r="E778" s="167"/>
      <c r="F778" s="168">
        <f>SUM(F764:F777)</f>
        <v>0</v>
      </c>
    </row>
    <row r="779" spans="1:6" x14ac:dyDescent="0.2">
      <c r="A779" s="170"/>
      <c r="B779" s="169"/>
      <c r="C779" s="171"/>
      <c r="D779" s="172"/>
      <c r="E779" s="167"/>
      <c r="F779" s="173"/>
    </row>
    <row r="780" spans="1:6" x14ac:dyDescent="0.2">
      <c r="E780" s="167"/>
    </row>
    <row r="781" spans="1:6" ht="15" thickBot="1" x14ac:dyDescent="0.25">
      <c r="E781" s="167"/>
    </row>
    <row r="782" spans="1:6" x14ac:dyDescent="0.2">
      <c r="E782" s="176"/>
    </row>
    <row r="783" spans="1:6" x14ac:dyDescent="0.2">
      <c r="E783" s="167"/>
    </row>
    <row r="784" spans="1:6" x14ac:dyDescent="0.2">
      <c r="A784" s="163" t="s">
        <v>17</v>
      </c>
      <c r="B784" s="164" t="s">
        <v>1059</v>
      </c>
      <c r="C784" s="177"/>
      <c r="D784" s="163"/>
      <c r="E784" s="167"/>
      <c r="F784" s="173">
        <f>F20</f>
        <v>0</v>
      </c>
    </row>
    <row r="785" spans="1:6" x14ac:dyDescent="0.2">
      <c r="E785" s="167"/>
      <c r="F785" s="173">
        <f>F21</f>
        <v>0</v>
      </c>
    </row>
    <row r="786" spans="1:6" x14ac:dyDescent="0.2">
      <c r="A786" s="163" t="s">
        <v>25</v>
      </c>
      <c r="B786" s="178" t="s">
        <v>378</v>
      </c>
      <c r="C786" s="177"/>
      <c r="D786" s="163"/>
      <c r="E786" s="167"/>
      <c r="F786" s="173">
        <f>F79</f>
        <v>0</v>
      </c>
    </row>
    <row r="787" spans="1:6" x14ac:dyDescent="0.2">
      <c r="E787" s="167"/>
      <c r="F787" s="173">
        <f>F80</f>
        <v>0</v>
      </c>
    </row>
    <row r="788" spans="1:6" x14ac:dyDescent="0.2">
      <c r="A788" s="163" t="s">
        <v>44</v>
      </c>
      <c r="B788" s="164" t="s">
        <v>480</v>
      </c>
      <c r="C788" s="179"/>
      <c r="D788" s="163"/>
      <c r="E788" s="167"/>
      <c r="F788" s="173">
        <f>F334</f>
        <v>0</v>
      </c>
    </row>
    <row r="789" spans="1:6" x14ac:dyDescent="0.2">
      <c r="E789" s="167"/>
      <c r="F789" s="173">
        <f>F335</f>
        <v>0</v>
      </c>
    </row>
    <row r="790" spans="1:6" x14ac:dyDescent="0.2">
      <c r="A790" s="163" t="s">
        <v>50</v>
      </c>
      <c r="B790" s="178" t="s">
        <v>546</v>
      </c>
      <c r="C790" s="177"/>
      <c r="D790" s="163"/>
      <c r="E790" s="167"/>
      <c r="F790" s="173">
        <f>F372</f>
        <v>0</v>
      </c>
    </row>
    <row r="791" spans="1:6" x14ac:dyDescent="0.2">
      <c r="E791" s="167"/>
      <c r="F791" s="173">
        <f>F373</f>
        <v>0</v>
      </c>
    </row>
    <row r="792" spans="1:6" x14ac:dyDescent="0.2">
      <c r="A792" s="163" t="s">
        <v>58</v>
      </c>
      <c r="B792" s="164" t="s">
        <v>548</v>
      </c>
      <c r="C792" s="177"/>
      <c r="D792" s="163"/>
      <c r="E792" s="167"/>
      <c r="F792" s="173">
        <f>F381</f>
        <v>0</v>
      </c>
    </row>
    <row r="793" spans="1:6" x14ac:dyDescent="0.2">
      <c r="E793" s="167"/>
      <c r="F793" s="173">
        <f>F382</f>
        <v>0</v>
      </c>
    </row>
    <row r="794" spans="1:6" x14ac:dyDescent="0.2">
      <c r="A794" s="163" t="s">
        <v>265</v>
      </c>
      <c r="B794" s="164" t="s">
        <v>567</v>
      </c>
      <c r="C794" s="177"/>
      <c r="D794" s="163"/>
      <c r="E794" s="167"/>
      <c r="F794" s="173">
        <f>F393</f>
        <v>0</v>
      </c>
    </row>
    <row r="795" spans="1:6" x14ac:dyDescent="0.2">
      <c r="E795" s="167"/>
      <c r="F795" s="173"/>
    </row>
    <row r="796" spans="1:6" x14ac:dyDescent="0.2">
      <c r="A796" s="163" t="s">
        <v>277</v>
      </c>
      <c r="B796" s="164" t="s">
        <v>648</v>
      </c>
      <c r="C796" s="177"/>
      <c r="D796" s="163"/>
      <c r="E796" s="167"/>
      <c r="F796" s="173">
        <f>F503</f>
        <v>0</v>
      </c>
    </row>
    <row r="797" spans="1:6" x14ac:dyDescent="0.2">
      <c r="E797" s="167"/>
      <c r="F797" s="173">
        <f>F504</f>
        <v>0</v>
      </c>
    </row>
    <row r="798" spans="1:6" x14ac:dyDescent="0.2">
      <c r="A798" s="163" t="s">
        <v>649</v>
      </c>
      <c r="B798" s="180" t="s">
        <v>755</v>
      </c>
      <c r="C798" s="177"/>
      <c r="D798" s="163"/>
      <c r="E798" s="167"/>
      <c r="F798" s="173">
        <f>F573</f>
        <v>0</v>
      </c>
    </row>
    <row r="799" spans="1:6" x14ac:dyDescent="0.2">
      <c r="E799" s="167"/>
      <c r="F799" s="173">
        <f>F574</f>
        <v>0</v>
      </c>
    </row>
    <row r="800" spans="1:6" x14ac:dyDescent="0.2">
      <c r="A800" s="163" t="s">
        <v>756</v>
      </c>
      <c r="B800" s="180" t="s">
        <v>787</v>
      </c>
      <c r="E800" s="167"/>
      <c r="F800" s="173">
        <f>F593</f>
        <v>0</v>
      </c>
    </row>
    <row r="801" spans="1:6" x14ac:dyDescent="0.2">
      <c r="E801" s="167"/>
      <c r="F801" s="173">
        <f>F594</f>
        <v>0</v>
      </c>
    </row>
    <row r="802" spans="1:6" x14ac:dyDescent="0.2">
      <c r="A802" s="163" t="s">
        <v>788</v>
      </c>
      <c r="B802" s="180" t="s">
        <v>824</v>
      </c>
      <c r="C802" s="177"/>
      <c r="D802" s="163"/>
      <c r="E802" s="167"/>
      <c r="F802" s="173">
        <f>F613</f>
        <v>0</v>
      </c>
    </row>
    <row r="803" spans="1:6" x14ac:dyDescent="0.2">
      <c r="E803" s="167"/>
      <c r="F803" s="173">
        <f>F614</f>
        <v>0</v>
      </c>
    </row>
    <row r="804" spans="1:6" x14ac:dyDescent="0.2">
      <c r="A804" s="163" t="s">
        <v>825</v>
      </c>
      <c r="B804" s="164" t="s">
        <v>862</v>
      </c>
      <c r="E804" s="167"/>
      <c r="F804" s="173">
        <f>F642</f>
        <v>0</v>
      </c>
    </row>
    <row r="805" spans="1:6" x14ac:dyDescent="0.2">
      <c r="E805" s="167"/>
      <c r="F805" s="173">
        <f>F643</f>
        <v>0</v>
      </c>
    </row>
    <row r="806" spans="1:6" x14ac:dyDescent="0.2">
      <c r="A806" s="163" t="s">
        <v>863</v>
      </c>
      <c r="B806" s="180" t="s">
        <v>921</v>
      </c>
      <c r="E806" s="167"/>
      <c r="F806" s="173">
        <f>F677</f>
        <v>0</v>
      </c>
    </row>
    <row r="807" spans="1:6" x14ac:dyDescent="0.2">
      <c r="E807" s="167"/>
      <c r="F807" s="173">
        <f>F678</f>
        <v>0</v>
      </c>
    </row>
    <row r="808" spans="1:6" x14ac:dyDescent="0.2">
      <c r="A808" s="163" t="s">
        <v>922</v>
      </c>
      <c r="B808" s="180" t="s">
        <v>977</v>
      </c>
      <c r="C808" s="177"/>
      <c r="D808" s="163"/>
      <c r="E808" s="167"/>
      <c r="F808" s="173">
        <f>F712</f>
        <v>0</v>
      </c>
    </row>
    <row r="809" spans="1:6" x14ac:dyDescent="0.2">
      <c r="E809" s="167"/>
      <c r="F809" s="173">
        <f>F713</f>
        <v>0</v>
      </c>
    </row>
    <row r="810" spans="1:6" x14ac:dyDescent="0.2">
      <c r="A810" s="163" t="s">
        <v>978</v>
      </c>
      <c r="B810" s="164" t="s">
        <v>983</v>
      </c>
      <c r="E810" s="167"/>
      <c r="F810" s="173">
        <f>F717</f>
        <v>0</v>
      </c>
    </row>
    <row r="811" spans="1:6" x14ac:dyDescent="0.2">
      <c r="E811" s="167"/>
      <c r="F811" s="173">
        <f>F718</f>
        <v>0</v>
      </c>
    </row>
    <row r="812" spans="1:6" x14ac:dyDescent="0.2">
      <c r="A812" s="163" t="s">
        <v>984</v>
      </c>
      <c r="B812" s="164" t="s">
        <v>1042</v>
      </c>
      <c r="C812" s="181"/>
      <c r="D812" s="182"/>
      <c r="E812" s="167"/>
      <c r="F812" s="173">
        <f>F762</f>
        <v>0</v>
      </c>
    </row>
    <row r="813" spans="1:6" x14ac:dyDescent="0.2">
      <c r="E813" s="167"/>
      <c r="F813" s="173">
        <f t="shared" ref="F813" si="16">F763</f>
        <v>0</v>
      </c>
    </row>
    <row r="814" spans="1:6" x14ac:dyDescent="0.2">
      <c r="A814" s="163" t="s">
        <v>1043</v>
      </c>
      <c r="B814" s="164" t="s">
        <v>1058</v>
      </c>
      <c r="C814" s="171"/>
      <c r="D814" s="172"/>
      <c r="E814" s="167"/>
      <c r="F814" s="173">
        <f>F778</f>
        <v>0</v>
      </c>
    </row>
    <row r="815" spans="1:6" ht="15" thickBot="1" x14ac:dyDescent="0.25">
      <c r="A815" s="183"/>
      <c r="B815" s="184"/>
      <c r="C815" s="185"/>
      <c r="D815" s="183"/>
      <c r="E815" s="186"/>
      <c r="F815" s="186"/>
    </row>
    <row r="816" spans="1:6" x14ac:dyDescent="0.2">
      <c r="E816" s="167"/>
    </row>
    <row r="817" spans="1:6" s="191" customFormat="1" ht="15" x14ac:dyDescent="0.2">
      <c r="A817" s="187"/>
      <c r="B817" s="188" t="s">
        <v>1060</v>
      </c>
      <c r="C817" s="189"/>
      <c r="D817" s="187"/>
      <c r="E817" s="167"/>
      <c r="F817" s="190">
        <f>SUM(F784:F816)</f>
        <v>0</v>
      </c>
    </row>
    <row r="818" spans="1:6" x14ac:dyDescent="0.2">
      <c r="E818" s="167"/>
    </row>
    <row r="819" spans="1:6" x14ac:dyDescent="0.2">
      <c r="E819" s="167"/>
    </row>
    <row r="820" spans="1:6" x14ac:dyDescent="0.2">
      <c r="E820" s="167"/>
    </row>
  </sheetData>
  <sheetProtection algorithmName="SHA-512" hashValue="oC9vxJESGvN54PNghTIf0McR6PoIVYiTKlZR1ISLHTENGS5AOEchpYoGz9eyWTTRduz2YuTklVmIfyVOFsqXKA==" saltValue="PWiuRxajGJJsGRyO5B8HgQ==" spinCount="100000" sheet="1" objects="1" scenarios="1"/>
  <conditionalFormatting sqref="D367:D369 D346:D348 F336:F371 F575:F592 F714:F716 F383:F392 F18 F20:F21 F784 F25:F78 F395:F502 F555:F572 F374:F380 F618:F641 F764:F778 D438:D495 F598:F612 F644:F676 F505:F530 F81:F333 F679:F711">
    <cfRule type="cellIs" dxfId="67" priority="70" stopIfTrue="1" operator="equal">
      <formula>0</formula>
    </cfRule>
  </conditionalFormatting>
  <conditionalFormatting sqref="F18">
    <cfRule type="cellIs" dxfId="66" priority="71" stopIfTrue="1" operator="equal">
      <formula>0</formula>
    </cfRule>
  </conditionalFormatting>
  <conditionalFormatting sqref="F19">
    <cfRule type="cellIs" dxfId="65" priority="69" stopIfTrue="1" operator="equal">
      <formula>0</formula>
    </cfRule>
  </conditionalFormatting>
  <conditionalFormatting sqref="D336:D345">
    <cfRule type="cellIs" dxfId="64" priority="67" stopIfTrue="1" operator="equal">
      <formula>0</formula>
    </cfRule>
  </conditionalFormatting>
  <conditionalFormatting sqref="D344:D345">
    <cfRule type="cellIs" dxfId="63" priority="68" stopIfTrue="1" operator="equal">
      <formula>0</formula>
    </cfRule>
  </conditionalFormatting>
  <conditionalFormatting sqref="D356">
    <cfRule type="cellIs" dxfId="62" priority="58" stopIfTrue="1" operator="equal">
      <formula>0</formula>
    </cfRule>
  </conditionalFormatting>
  <conditionalFormatting sqref="D349:D371">
    <cfRule type="cellIs" dxfId="61" priority="59" stopIfTrue="1" operator="equal">
      <formula>0</formula>
    </cfRule>
  </conditionalFormatting>
  <conditionalFormatting sqref="D355">
    <cfRule type="cellIs" dxfId="60" priority="60" stopIfTrue="1" operator="equal">
      <formula>0</formula>
    </cfRule>
  </conditionalFormatting>
  <conditionalFormatting sqref="D349">
    <cfRule type="cellIs" dxfId="59" priority="61" stopIfTrue="1" operator="equal">
      <formula>0</formula>
    </cfRule>
  </conditionalFormatting>
  <conditionalFormatting sqref="D350">
    <cfRule type="cellIs" dxfId="58" priority="62" stopIfTrue="1" operator="equal">
      <formula>0</formula>
    </cfRule>
  </conditionalFormatting>
  <conditionalFormatting sqref="D352">
    <cfRule type="cellIs" dxfId="57" priority="63" stopIfTrue="1" operator="equal">
      <formula>0</formula>
    </cfRule>
  </conditionalFormatting>
  <conditionalFormatting sqref="D354">
    <cfRule type="cellIs" dxfId="56" priority="64" stopIfTrue="1" operator="equal">
      <formula>0</formula>
    </cfRule>
  </conditionalFormatting>
  <conditionalFormatting sqref="D353">
    <cfRule type="cellIs" dxfId="55" priority="65" stopIfTrue="1" operator="equal">
      <formula>0</formula>
    </cfRule>
  </conditionalFormatting>
  <conditionalFormatting sqref="D351">
    <cfRule type="cellIs" dxfId="54" priority="66" stopIfTrue="1" operator="equal">
      <formula>0</formula>
    </cfRule>
  </conditionalFormatting>
  <conditionalFormatting sqref="D360">
    <cfRule type="cellIs" dxfId="53" priority="47" stopIfTrue="1" operator="equal">
      <formula>0</formula>
    </cfRule>
  </conditionalFormatting>
  <conditionalFormatting sqref="D359">
    <cfRule type="cellIs" dxfId="52" priority="48" stopIfTrue="1" operator="equal">
      <formula>0</formula>
    </cfRule>
  </conditionalFormatting>
  <conditionalFormatting sqref="D374:D376">
    <cfRule type="cellIs" dxfId="51" priority="49" stopIfTrue="1" operator="equal">
      <formula>0</formula>
    </cfRule>
  </conditionalFormatting>
  <conditionalFormatting sqref="D363">
    <cfRule type="cellIs" dxfId="50" priority="50" stopIfTrue="1" operator="equal">
      <formula>0</formula>
    </cfRule>
  </conditionalFormatting>
  <conditionalFormatting sqref="D361">
    <cfRule type="cellIs" dxfId="49" priority="51" stopIfTrue="1" operator="equal">
      <formula>0</formula>
    </cfRule>
  </conditionalFormatting>
  <conditionalFormatting sqref="D362">
    <cfRule type="cellIs" dxfId="48" priority="52" stopIfTrue="1" operator="equal">
      <formula>0</formula>
    </cfRule>
  </conditionalFormatting>
  <conditionalFormatting sqref="D366:D371">
    <cfRule type="cellIs" dxfId="47" priority="53" stopIfTrue="1" operator="equal">
      <formula>0</formula>
    </cfRule>
  </conditionalFormatting>
  <conditionalFormatting sqref="D364">
    <cfRule type="cellIs" dxfId="46" priority="54" stopIfTrue="1" operator="equal">
      <formula>0</formula>
    </cfRule>
  </conditionalFormatting>
  <conditionalFormatting sqref="D365">
    <cfRule type="cellIs" dxfId="45" priority="55" stopIfTrue="1" operator="equal">
      <formula>0</formula>
    </cfRule>
  </conditionalFormatting>
  <conditionalFormatting sqref="D375:D377">
    <cfRule type="cellIs" dxfId="44" priority="56" stopIfTrue="1" operator="equal">
      <formula>0</formula>
    </cfRule>
  </conditionalFormatting>
  <conditionalFormatting sqref="D378">
    <cfRule type="cellIs" dxfId="43" priority="57" stopIfTrue="1" operator="equal">
      <formula>0</formula>
    </cfRule>
  </conditionalFormatting>
  <conditionalFormatting sqref="D380">
    <cfRule type="cellIs" dxfId="42" priority="45" stopIfTrue="1" operator="equal">
      <formula>0</formula>
    </cfRule>
  </conditionalFormatting>
  <conditionalFormatting sqref="D379">
    <cfRule type="cellIs" dxfId="41" priority="46" stopIfTrue="1" operator="equal">
      <formula>0</formula>
    </cfRule>
  </conditionalFormatting>
  <conditionalFormatting sqref="D385:D386">
    <cfRule type="cellIs" dxfId="40" priority="44" stopIfTrue="1" operator="equal">
      <formula>0</formula>
    </cfRule>
  </conditionalFormatting>
  <conditionalFormatting sqref="D589 D584 D575:D582">
    <cfRule type="cellIs" dxfId="39" priority="43" stopIfTrue="1" operator="equal">
      <formula>0</formula>
    </cfRule>
  </conditionalFormatting>
  <conditionalFormatting sqref="D583">
    <cfRule type="cellIs" dxfId="38" priority="42" stopIfTrue="1" operator="equal">
      <formula>0</formula>
    </cfRule>
  </conditionalFormatting>
  <conditionalFormatting sqref="D586:D588">
    <cfRule type="cellIs" dxfId="37" priority="40" stopIfTrue="1" operator="equal">
      <formula>0</formula>
    </cfRule>
  </conditionalFormatting>
  <conditionalFormatting sqref="D585">
    <cfRule type="cellIs" dxfId="36" priority="41" stopIfTrue="1" operator="equal">
      <formula>0</formula>
    </cfRule>
  </conditionalFormatting>
  <conditionalFormatting sqref="D590">
    <cfRule type="cellIs" dxfId="35" priority="39" stopIfTrue="1" operator="equal">
      <formula>0</formula>
    </cfRule>
  </conditionalFormatting>
  <conditionalFormatting sqref="F20:F21">
    <cfRule type="cellIs" dxfId="34" priority="38" stopIfTrue="1" operator="equal">
      <formula>0</formula>
    </cfRule>
  </conditionalFormatting>
  <conditionalFormatting sqref="F785:F814">
    <cfRule type="cellIs" dxfId="33" priority="36" stopIfTrue="1" operator="equal">
      <formula>0</formula>
    </cfRule>
  </conditionalFormatting>
  <conditionalFormatting sqref="F784:F814">
    <cfRule type="cellIs" dxfId="32" priority="37" stopIfTrue="1" operator="equal">
      <formula>0</formula>
    </cfRule>
  </conditionalFormatting>
  <conditionalFormatting sqref="F23">
    <cfRule type="cellIs" dxfId="31" priority="35" stopIfTrue="1" operator="equal">
      <formula>0</formula>
    </cfRule>
  </conditionalFormatting>
  <conditionalFormatting sqref="F334:F335">
    <cfRule type="cellIs" dxfId="30" priority="34" stopIfTrue="1" operator="equal">
      <formula>0</formula>
    </cfRule>
  </conditionalFormatting>
  <conditionalFormatting sqref="D372:D373">
    <cfRule type="cellIs" dxfId="29" priority="32" stopIfTrue="1" operator="equal">
      <formula>0</formula>
    </cfRule>
  </conditionalFormatting>
  <conditionalFormatting sqref="F372:F373">
    <cfRule type="cellIs" dxfId="28" priority="33" stopIfTrue="1" operator="equal">
      <formula>0</formula>
    </cfRule>
  </conditionalFormatting>
  <conditionalFormatting sqref="D790">
    <cfRule type="cellIs" dxfId="27" priority="30" stopIfTrue="1" operator="equal">
      <formula>0</formula>
    </cfRule>
  </conditionalFormatting>
  <conditionalFormatting sqref="F790:F814">
    <cfRule type="cellIs" dxfId="26" priority="31" stopIfTrue="1" operator="equal">
      <formula>0</formula>
    </cfRule>
  </conditionalFormatting>
  <conditionalFormatting sqref="F381:F382">
    <cfRule type="cellIs" dxfId="25" priority="29" stopIfTrue="1" operator="equal">
      <formula>0</formula>
    </cfRule>
  </conditionalFormatting>
  <conditionalFormatting sqref="D381:D382">
    <cfRule type="cellIs" dxfId="24" priority="28" stopIfTrue="1" operator="equal">
      <formula>0</formula>
    </cfRule>
  </conditionalFormatting>
  <conditionalFormatting sqref="D792">
    <cfRule type="cellIs" dxfId="23" priority="27" stopIfTrue="1" operator="equal">
      <formula>0</formula>
    </cfRule>
  </conditionalFormatting>
  <conditionalFormatting sqref="F393:F394">
    <cfRule type="cellIs" dxfId="22" priority="26" stopIfTrue="1" operator="equal">
      <formula>0</formula>
    </cfRule>
  </conditionalFormatting>
  <conditionalFormatting sqref="F503:F504">
    <cfRule type="cellIs" dxfId="21" priority="25" stopIfTrue="1" operator="equal">
      <formula>0</formula>
    </cfRule>
  </conditionalFormatting>
  <conditionalFormatting sqref="F573:F574">
    <cfRule type="cellIs" dxfId="20" priority="24" stopIfTrue="1" operator="equal">
      <formula>0</formula>
    </cfRule>
  </conditionalFormatting>
  <conditionalFormatting sqref="D800">
    <cfRule type="cellIs" dxfId="19" priority="21" stopIfTrue="1" operator="equal">
      <formula>0</formula>
    </cfRule>
  </conditionalFormatting>
  <conditionalFormatting sqref="F593:F594">
    <cfRule type="cellIs" dxfId="18" priority="23" stopIfTrue="1" operator="equal">
      <formula>0</formula>
    </cfRule>
  </conditionalFormatting>
  <conditionalFormatting sqref="D593:D594">
    <cfRule type="cellIs" dxfId="17" priority="22" stopIfTrue="1" operator="equal">
      <formula>0</formula>
    </cfRule>
  </conditionalFormatting>
  <conditionalFormatting sqref="F595:F596 F614:F617">
    <cfRule type="cellIs" dxfId="16" priority="20" stopIfTrue="1" operator="equal">
      <formula>0</formula>
    </cfRule>
  </conditionalFormatting>
  <conditionalFormatting sqref="F597">
    <cfRule type="cellIs" dxfId="15" priority="18" stopIfTrue="1" operator="equal">
      <formula>0</formula>
    </cfRule>
  </conditionalFormatting>
  <conditionalFormatting sqref="F597">
    <cfRule type="cellIs" dxfId="14" priority="19" stopIfTrue="1" operator="equal">
      <formula>0</formula>
    </cfRule>
  </conditionalFormatting>
  <conditionalFormatting sqref="F613">
    <cfRule type="cellIs" dxfId="13" priority="17" stopIfTrue="1" operator="equal">
      <formula>0</formula>
    </cfRule>
  </conditionalFormatting>
  <conditionalFormatting sqref="F642:F643">
    <cfRule type="cellIs" dxfId="12" priority="16" stopIfTrue="1" operator="equal">
      <formula>0</formula>
    </cfRule>
  </conditionalFormatting>
  <conditionalFormatting sqref="F677:F678">
    <cfRule type="cellIs" dxfId="11" priority="15" stopIfTrue="1" operator="equal">
      <formula>0</formula>
    </cfRule>
  </conditionalFormatting>
  <conditionalFormatting sqref="F712:F713">
    <cfRule type="cellIs" dxfId="10" priority="14" stopIfTrue="1" operator="equal">
      <formula>0</formula>
    </cfRule>
  </conditionalFormatting>
  <conditionalFormatting sqref="F717:F718">
    <cfRule type="cellIs" dxfId="9" priority="13" stopIfTrue="1" operator="equal">
      <formula>0</formula>
    </cfRule>
  </conditionalFormatting>
  <conditionalFormatting sqref="F724:F759 F761">
    <cfRule type="cellIs" dxfId="8" priority="12" stopIfTrue="1" operator="equal">
      <formula>0</formula>
    </cfRule>
  </conditionalFormatting>
  <conditionalFormatting sqref="F779">
    <cfRule type="cellIs" dxfId="7" priority="11" stopIfTrue="1" operator="equal">
      <formula>0</formula>
    </cfRule>
  </conditionalFormatting>
  <conditionalFormatting sqref="F24">
    <cfRule type="cellIs" dxfId="6" priority="10" stopIfTrue="1" operator="equal">
      <formula>0</formula>
    </cfRule>
  </conditionalFormatting>
  <conditionalFormatting sqref="F760">
    <cfRule type="cellIs" dxfId="5" priority="9" stopIfTrue="1" operator="equal">
      <formula>0</formula>
    </cfRule>
  </conditionalFormatting>
  <conditionalFormatting sqref="F534:F554">
    <cfRule type="cellIs" dxfId="4" priority="8" stopIfTrue="1" operator="equal">
      <formula>0</formula>
    </cfRule>
  </conditionalFormatting>
  <conditionalFormatting sqref="F531:F533">
    <cfRule type="cellIs" dxfId="3" priority="7" stopIfTrue="1" operator="equal">
      <formula>0</formula>
    </cfRule>
  </conditionalFormatting>
  <conditionalFormatting sqref="B156">
    <cfRule type="cellIs" dxfId="2" priority="6" stopIfTrue="1" operator="equal">
      <formula>0</formula>
    </cfRule>
  </conditionalFormatting>
  <conditionalFormatting sqref="B254">
    <cfRule type="cellIs" dxfId="1" priority="5" stopIfTrue="1" operator="equal">
      <formula>0</formula>
    </cfRule>
  </conditionalFormatting>
  <conditionalFormatting sqref="B325">
    <cfRule type="cellIs" dxfId="0" priority="4" stopIfTrue="1" operator="equal">
      <formula>0</formula>
    </cfRule>
  </conditionalFormatting>
  <pageMargins left="0.70866141732283472" right="0.70866141732283472" top="0.74803149606299213" bottom="0.74803149606299213" header="0.31496062992125984" footer="0.31496062992125984"/>
  <pageSetup paperSize="9" scale="26" orientation="portrait" r:id="rId1"/>
  <rowBreaks count="17" manualBreakCount="17">
    <brk id="16" max="10" man="1"/>
    <brk id="79" max="10" man="1"/>
    <brk id="103" max="10" man="1"/>
    <brk id="126" max="10" man="1"/>
    <brk id="224" max="10" man="1"/>
    <brk id="393" max="10" man="1"/>
    <brk id="444" max="10" man="1"/>
    <brk id="465" max="10" man="1"/>
    <brk id="529" max="10" man="1"/>
    <brk id="605" max="10" man="1"/>
    <brk id="613" max="10" man="1"/>
    <brk id="642" max="10" man="1"/>
    <brk id="650" max="10" man="1"/>
    <brk id="669" max="10" man="1"/>
    <brk id="677" max="10" man="1"/>
    <brk id="712" max="10" man="1"/>
    <brk id="781" max="10" man="1"/>
  </rowBreaks>
  <colBreaks count="1" manualBreakCount="1">
    <brk id="1" max="820" man="1"/>
  </colBreaks>
  <ignoredErrors>
    <ignoredError sqref="D435" numberStoredAsText="1"/>
    <ignoredError sqref="F78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T753"/>
  <sheetViews>
    <sheetView view="pageBreakPreview" zoomScaleNormal="100" zoomScaleSheetLayoutView="100" workbookViewId="0">
      <selection activeCell="E19" sqref="E19"/>
    </sheetView>
  </sheetViews>
  <sheetFormatPr defaultColWidth="9" defaultRowHeight="14.25" x14ac:dyDescent="0.2"/>
  <cols>
    <col min="5" max="5" width="15.25" customWidth="1"/>
    <col min="6" max="6" width="29.75" style="37" customWidth="1"/>
  </cols>
  <sheetData>
    <row r="6" spans="1:20" ht="15" x14ac:dyDescent="0.25">
      <c r="A6" s="41"/>
      <c r="B6" s="16" t="s">
        <v>73</v>
      </c>
      <c r="C6" s="17"/>
      <c r="D6" s="17"/>
      <c r="E6" s="17"/>
      <c r="F6" s="32">
        <f>'gradjevinski_faza 2'!F62</f>
        <v>0</v>
      </c>
      <c r="G6" s="41"/>
      <c r="H6" s="41"/>
      <c r="I6" s="41"/>
    </row>
    <row r="8" spans="1:20" s="18" customFormat="1" ht="15" x14ac:dyDescent="0.25">
      <c r="A8" s="19"/>
      <c r="B8" s="16" t="s">
        <v>316</v>
      </c>
      <c r="C8" s="19"/>
      <c r="D8" s="19"/>
      <c r="E8" s="19"/>
      <c r="F8" s="33">
        <f>'strojarski_faza 2 '!F320</f>
        <v>0</v>
      </c>
      <c r="G8" s="17"/>
      <c r="H8" s="17"/>
      <c r="T8"/>
    </row>
    <row r="10" spans="1:20" s="18" customFormat="1" ht="15" x14ac:dyDescent="0.25">
      <c r="A10" s="20"/>
      <c r="B10" s="22" t="s">
        <v>1060</v>
      </c>
      <c r="C10" s="23"/>
      <c r="D10" s="23"/>
      <c r="E10" s="25"/>
      <c r="F10" s="34">
        <f>'elektro_faza 2'!F817</f>
        <v>0</v>
      </c>
      <c r="G10" s="20"/>
      <c r="H10" s="20"/>
      <c r="I10" s="20"/>
      <c r="J10" s="20"/>
    </row>
    <row r="11" spans="1:20" ht="15" thickBot="1" x14ac:dyDescent="0.25">
      <c r="B11" s="21"/>
      <c r="C11" s="21"/>
      <c r="D11" s="21"/>
      <c r="E11" s="21"/>
      <c r="F11" s="35"/>
    </row>
    <row r="13" spans="1:20" ht="15" x14ac:dyDescent="0.25">
      <c r="B13" s="24" t="s">
        <v>1061</v>
      </c>
      <c r="F13" s="36">
        <f>SUM(F6:F12)</f>
        <v>0</v>
      </c>
    </row>
    <row r="18" spans="5:5" x14ac:dyDescent="0.2">
      <c r="E18">
        <v>1</v>
      </c>
    </row>
    <row r="753" spans="5:5" x14ac:dyDescent="0.2">
      <c r="E753" t="s">
        <v>75</v>
      </c>
    </row>
  </sheetData>
  <sheetProtection algorithmName="SHA-512" hashValue="ZRsG26E+b/06bhfwPG5oIplmxAO0cHZDvaa5TejzdwlNSFlSeKq/5FS84U5VriE4Qn7rETEonhZQjC5729tNhQ==" saltValue="2wu3s9cvfGEzmaEIe25S6A==" spinCount="100000" sheet="1" objects="1" scenarios="1"/>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38"/>
  <sheetViews>
    <sheetView workbookViewId="0">
      <pane ySplit="1" topLeftCell="A2" activePane="bottomLeft" state="frozen"/>
      <selection pane="bottomLeft" activeCell="B3" sqref="B3"/>
    </sheetView>
  </sheetViews>
  <sheetFormatPr defaultColWidth="12.625" defaultRowHeight="15" customHeight="1" x14ac:dyDescent="0.2"/>
  <sheetData>
    <row r="1" spans="1:28" ht="15" customHeight="1" x14ac:dyDescent="0.25">
      <c r="A1" s="1" t="s">
        <v>1062</v>
      </c>
      <c r="B1" s="2" t="s">
        <v>1063</v>
      </c>
      <c r="C1" s="2" t="s">
        <v>1064</v>
      </c>
      <c r="D1" s="2" t="s">
        <v>12</v>
      </c>
      <c r="E1" s="2" t="s">
        <v>1065</v>
      </c>
      <c r="F1" s="3" t="s">
        <v>1066</v>
      </c>
      <c r="G1" s="3" t="s">
        <v>1067</v>
      </c>
      <c r="H1" s="3" t="s">
        <v>1068</v>
      </c>
      <c r="I1" s="3" t="s">
        <v>1069</v>
      </c>
      <c r="J1" s="3" t="s">
        <v>1070</v>
      </c>
      <c r="K1" s="3" t="s">
        <v>1071</v>
      </c>
      <c r="L1" s="3" t="s">
        <v>1072</v>
      </c>
      <c r="M1" s="3" t="s">
        <v>1073</v>
      </c>
      <c r="N1" s="3" t="s">
        <v>1074</v>
      </c>
      <c r="O1" s="3" t="s">
        <v>1075</v>
      </c>
      <c r="P1" s="3" t="s">
        <v>1076</v>
      </c>
      <c r="Q1" s="3" t="s">
        <v>1077</v>
      </c>
      <c r="R1" s="4" t="s">
        <v>1078</v>
      </c>
      <c r="S1" s="3" t="s">
        <v>1079</v>
      </c>
      <c r="T1" s="3" t="s">
        <v>1080</v>
      </c>
      <c r="U1" s="3" t="s">
        <v>1081</v>
      </c>
      <c r="V1" s="3" t="s">
        <v>1082</v>
      </c>
      <c r="W1" s="3" t="s">
        <v>1083</v>
      </c>
      <c r="X1" s="3" t="s">
        <v>1084</v>
      </c>
      <c r="Y1" s="3" t="s">
        <v>1085</v>
      </c>
      <c r="Z1" s="3" t="s">
        <v>1086</v>
      </c>
      <c r="AA1" s="3" t="s">
        <v>1087</v>
      </c>
      <c r="AB1" s="5" t="s">
        <v>1088</v>
      </c>
    </row>
    <row r="2" spans="1:28" ht="15" customHeight="1" x14ac:dyDescent="0.25">
      <c r="A2" s="6" t="s">
        <v>1089</v>
      </c>
      <c r="B2" s="7" t="s">
        <v>923</v>
      </c>
      <c r="C2" s="7" t="s">
        <v>978</v>
      </c>
      <c r="D2" s="7" t="s">
        <v>923</v>
      </c>
      <c r="E2" s="8"/>
      <c r="F2" s="8"/>
      <c r="G2" s="8"/>
      <c r="H2" s="8"/>
      <c r="I2" s="8"/>
      <c r="J2" s="8"/>
      <c r="K2" s="8"/>
      <c r="L2" s="8">
        <v>1</v>
      </c>
      <c r="M2" s="8"/>
      <c r="N2" s="8"/>
      <c r="O2" s="8"/>
      <c r="P2" s="8"/>
      <c r="Q2" s="8"/>
      <c r="R2" s="9" t="e">
        <v>#REF!</v>
      </c>
      <c r="S2" s="10">
        <v>0</v>
      </c>
      <c r="T2" s="10">
        <v>0</v>
      </c>
      <c r="U2" s="10">
        <v>0</v>
      </c>
      <c r="V2" s="10">
        <v>0</v>
      </c>
      <c r="W2" s="10">
        <v>0</v>
      </c>
      <c r="X2" s="10">
        <v>0</v>
      </c>
      <c r="Y2" s="10">
        <v>0</v>
      </c>
      <c r="Z2" s="8"/>
      <c r="AA2" s="10">
        <v>0</v>
      </c>
      <c r="AB2" s="11">
        <v>0</v>
      </c>
    </row>
    <row r="3" spans="1:28" ht="15" customHeight="1" x14ac:dyDescent="0.25">
      <c r="A3" s="6" t="s">
        <v>1089</v>
      </c>
      <c r="B3" s="7" t="s">
        <v>923</v>
      </c>
      <c r="C3" s="7" t="s">
        <v>1090</v>
      </c>
      <c r="D3" s="8" t="s">
        <v>791</v>
      </c>
      <c r="E3" s="8"/>
      <c r="F3" s="8"/>
      <c r="G3" s="8"/>
      <c r="H3" s="8"/>
      <c r="I3" s="8"/>
      <c r="J3" s="8"/>
      <c r="K3" s="8"/>
      <c r="L3" s="8">
        <v>1</v>
      </c>
      <c r="M3" s="8"/>
      <c r="N3" s="8"/>
      <c r="O3" s="8"/>
      <c r="P3" s="8"/>
      <c r="Q3" s="8"/>
      <c r="R3" s="9" t="e">
        <v>#REF!</v>
      </c>
      <c r="S3" s="10">
        <v>0</v>
      </c>
      <c r="T3" s="10">
        <v>0</v>
      </c>
      <c r="U3" s="10">
        <v>0</v>
      </c>
      <c r="V3" s="10">
        <v>0</v>
      </c>
      <c r="W3" s="10">
        <v>0</v>
      </c>
      <c r="X3" s="10">
        <v>0</v>
      </c>
      <c r="Y3" s="10">
        <v>0</v>
      </c>
      <c r="Z3" s="8"/>
      <c r="AA3" s="10">
        <v>0</v>
      </c>
      <c r="AB3" s="11">
        <v>0</v>
      </c>
    </row>
    <row r="4" spans="1:28" ht="15" customHeight="1" x14ac:dyDescent="0.25">
      <c r="A4" s="6" t="s">
        <v>1089</v>
      </c>
      <c r="B4" s="7" t="s">
        <v>923</v>
      </c>
      <c r="C4" s="8" t="s">
        <v>981</v>
      </c>
      <c r="D4" s="8" t="s">
        <v>1091</v>
      </c>
      <c r="E4" s="8" t="s">
        <v>131</v>
      </c>
      <c r="F4" s="8">
        <v>1</v>
      </c>
      <c r="G4" s="10">
        <v>35000</v>
      </c>
      <c r="H4" s="8"/>
      <c r="I4" s="8"/>
      <c r="J4" s="8"/>
      <c r="K4" s="8"/>
      <c r="L4" s="8">
        <v>1</v>
      </c>
      <c r="M4" s="8"/>
      <c r="N4" s="8"/>
      <c r="O4" s="8"/>
      <c r="P4" s="8"/>
      <c r="Q4" s="8"/>
      <c r="R4" s="9" t="e">
        <v>#REF!</v>
      </c>
      <c r="S4" s="10">
        <v>0</v>
      </c>
      <c r="T4" s="10">
        <v>0</v>
      </c>
      <c r="U4" s="10">
        <v>0</v>
      </c>
      <c r="V4" s="10">
        <v>35000</v>
      </c>
      <c r="W4" s="10">
        <v>0</v>
      </c>
      <c r="X4" s="10">
        <v>0</v>
      </c>
      <c r="Y4" s="10">
        <v>35000</v>
      </c>
      <c r="Z4" s="10">
        <v>35000</v>
      </c>
      <c r="AA4" s="10">
        <v>0</v>
      </c>
      <c r="AB4" s="11">
        <v>0</v>
      </c>
    </row>
    <row r="5" spans="1:28" ht="15" customHeight="1" x14ac:dyDescent="0.25">
      <c r="A5" s="6" t="s">
        <v>1089</v>
      </c>
      <c r="B5" s="7" t="s">
        <v>923</v>
      </c>
      <c r="C5" s="8" t="s">
        <v>1092</v>
      </c>
      <c r="D5" s="8" t="s">
        <v>1093</v>
      </c>
      <c r="E5" s="8" t="s">
        <v>131</v>
      </c>
      <c r="F5" s="8">
        <v>1</v>
      </c>
      <c r="G5" s="10">
        <v>15000</v>
      </c>
      <c r="H5" s="8"/>
      <c r="I5" s="8"/>
      <c r="J5" s="8"/>
      <c r="K5" s="8"/>
      <c r="L5" s="8">
        <v>1</v>
      </c>
      <c r="M5" s="8"/>
      <c r="N5" s="8"/>
      <c r="O5" s="8"/>
      <c r="P5" s="8"/>
      <c r="Q5" s="8"/>
      <c r="R5" s="9" t="e">
        <v>#REF!</v>
      </c>
      <c r="S5" s="10">
        <v>0</v>
      </c>
      <c r="T5" s="10">
        <v>0</v>
      </c>
      <c r="U5" s="10">
        <v>0</v>
      </c>
      <c r="V5" s="10">
        <v>15000</v>
      </c>
      <c r="W5" s="10">
        <v>0</v>
      </c>
      <c r="X5" s="10">
        <v>0</v>
      </c>
      <c r="Y5" s="10">
        <v>15000</v>
      </c>
      <c r="Z5" s="10">
        <v>15000</v>
      </c>
      <c r="AA5" s="10">
        <v>0</v>
      </c>
      <c r="AB5" s="11">
        <v>0</v>
      </c>
    </row>
    <row r="6" spans="1:28" ht="15" customHeight="1" x14ac:dyDescent="0.25">
      <c r="A6" s="6" t="s">
        <v>1089</v>
      </c>
      <c r="B6" s="7" t="s">
        <v>923</v>
      </c>
      <c r="C6" s="8" t="s">
        <v>1094</v>
      </c>
      <c r="D6" s="8" t="s">
        <v>1095</v>
      </c>
      <c r="E6" s="8" t="s">
        <v>131</v>
      </c>
      <c r="F6" s="8">
        <v>1</v>
      </c>
      <c r="G6" s="10">
        <v>6000</v>
      </c>
      <c r="H6" s="8"/>
      <c r="I6" s="8"/>
      <c r="J6" s="8"/>
      <c r="K6" s="8"/>
      <c r="L6" s="8">
        <v>1</v>
      </c>
      <c r="M6" s="8"/>
      <c r="N6" s="8"/>
      <c r="O6" s="8"/>
      <c r="P6" s="8"/>
      <c r="Q6" s="8"/>
      <c r="R6" s="9" t="e">
        <v>#REF!</v>
      </c>
      <c r="S6" s="10">
        <v>0</v>
      </c>
      <c r="T6" s="10">
        <v>0</v>
      </c>
      <c r="U6" s="10">
        <v>0</v>
      </c>
      <c r="V6" s="10">
        <v>6000</v>
      </c>
      <c r="W6" s="10">
        <v>0</v>
      </c>
      <c r="X6" s="10">
        <v>0</v>
      </c>
      <c r="Y6" s="10">
        <v>6000</v>
      </c>
      <c r="Z6" s="10">
        <v>6000</v>
      </c>
      <c r="AA6" s="10">
        <v>0</v>
      </c>
      <c r="AB6" s="11">
        <v>0</v>
      </c>
    </row>
    <row r="7" spans="1:28" ht="15" customHeight="1" x14ac:dyDescent="0.25">
      <c r="A7" s="6" t="s">
        <v>1089</v>
      </c>
      <c r="B7" s="7" t="s">
        <v>923</v>
      </c>
      <c r="C7" s="8" t="s">
        <v>1096</v>
      </c>
      <c r="D7" s="8" t="s">
        <v>1097</v>
      </c>
      <c r="E7" s="8" t="s">
        <v>131</v>
      </c>
      <c r="F7" s="8">
        <v>1</v>
      </c>
      <c r="G7" s="10">
        <v>10000</v>
      </c>
      <c r="H7" s="8"/>
      <c r="I7" s="8"/>
      <c r="J7" s="8"/>
      <c r="K7" s="8"/>
      <c r="L7" s="8">
        <v>1</v>
      </c>
      <c r="M7" s="8"/>
      <c r="N7" s="8"/>
      <c r="O7" s="8"/>
      <c r="P7" s="8"/>
      <c r="Q7" s="8"/>
      <c r="R7" s="9" t="e">
        <v>#REF!</v>
      </c>
      <c r="S7" s="10">
        <v>0</v>
      </c>
      <c r="T7" s="10">
        <v>0</v>
      </c>
      <c r="U7" s="10">
        <v>0</v>
      </c>
      <c r="V7" s="10">
        <v>10000</v>
      </c>
      <c r="W7" s="10">
        <v>0</v>
      </c>
      <c r="X7" s="10">
        <v>0</v>
      </c>
      <c r="Y7" s="10">
        <v>10000</v>
      </c>
      <c r="Z7" s="10">
        <v>10000</v>
      </c>
      <c r="AA7" s="10">
        <v>0</v>
      </c>
      <c r="AB7" s="11">
        <v>0</v>
      </c>
    </row>
    <row r="8" spans="1:28" ht="15" customHeight="1" x14ac:dyDescent="0.25">
      <c r="A8" s="6" t="s">
        <v>1089</v>
      </c>
      <c r="B8" s="7" t="s">
        <v>923</v>
      </c>
      <c r="C8" s="8" t="s">
        <v>1098</v>
      </c>
      <c r="D8" s="8" t="s">
        <v>1099</v>
      </c>
      <c r="E8" s="8" t="s">
        <v>131</v>
      </c>
      <c r="F8" s="8">
        <v>2</v>
      </c>
      <c r="G8" s="10">
        <v>10000</v>
      </c>
      <c r="H8" s="8"/>
      <c r="I8" s="8"/>
      <c r="J8" s="8"/>
      <c r="K8" s="8"/>
      <c r="L8" s="8">
        <v>1</v>
      </c>
      <c r="M8" s="8"/>
      <c r="N8" s="8"/>
      <c r="O8" s="8"/>
      <c r="P8" s="8"/>
      <c r="Q8" s="8"/>
      <c r="R8" s="9" t="e">
        <v>#REF!</v>
      </c>
      <c r="S8" s="10">
        <v>0</v>
      </c>
      <c r="T8" s="10">
        <v>0</v>
      </c>
      <c r="U8" s="10">
        <v>0</v>
      </c>
      <c r="V8" s="10">
        <v>20000</v>
      </c>
      <c r="W8" s="10">
        <v>0</v>
      </c>
      <c r="X8" s="10">
        <v>0</v>
      </c>
      <c r="Y8" s="10">
        <v>20000</v>
      </c>
      <c r="Z8" s="10">
        <v>10000</v>
      </c>
      <c r="AA8" s="10">
        <v>0</v>
      </c>
      <c r="AB8" s="11">
        <v>0</v>
      </c>
    </row>
    <row r="9" spans="1:28" ht="15" customHeight="1" x14ac:dyDescent="0.25">
      <c r="A9" s="6" t="s">
        <v>1089</v>
      </c>
      <c r="B9" s="7" t="s">
        <v>923</v>
      </c>
      <c r="C9" s="8" t="s">
        <v>1100</v>
      </c>
      <c r="D9" s="8" t="s">
        <v>930</v>
      </c>
      <c r="E9" s="8"/>
      <c r="F9" s="8"/>
      <c r="G9" s="8"/>
      <c r="H9" s="8"/>
      <c r="I9" s="8"/>
      <c r="J9" s="8"/>
      <c r="K9" s="8"/>
      <c r="L9" s="8">
        <v>1</v>
      </c>
      <c r="M9" s="8"/>
      <c r="N9" s="8"/>
      <c r="O9" s="8"/>
      <c r="P9" s="8"/>
      <c r="Q9" s="8"/>
      <c r="R9" s="9" t="e">
        <v>#REF!</v>
      </c>
      <c r="S9" s="10">
        <v>0</v>
      </c>
      <c r="T9" s="10">
        <v>0</v>
      </c>
      <c r="U9" s="10">
        <v>0</v>
      </c>
      <c r="V9" s="10">
        <v>0</v>
      </c>
      <c r="W9" s="10">
        <v>0</v>
      </c>
      <c r="X9" s="10">
        <v>0</v>
      </c>
      <c r="Y9" s="10">
        <v>0</v>
      </c>
      <c r="Z9" s="8"/>
      <c r="AA9" s="10">
        <v>0</v>
      </c>
      <c r="AB9" s="11">
        <v>0</v>
      </c>
    </row>
    <row r="10" spans="1:28" ht="15" customHeight="1" x14ac:dyDescent="0.25">
      <c r="A10" s="6" t="s">
        <v>1089</v>
      </c>
      <c r="B10" s="7" t="s">
        <v>923</v>
      </c>
      <c r="C10" s="8" t="s">
        <v>1101</v>
      </c>
      <c r="D10" s="8" t="s">
        <v>1102</v>
      </c>
      <c r="E10" s="8" t="s">
        <v>131</v>
      </c>
      <c r="F10" s="8">
        <v>1</v>
      </c>
      <c r="G10" s="10">
        <v>3450</v>
      </c>
      <c r="H10" s="8"/>
      <c r="I10" s="8"/>
      <c r="J10" s="8"/>
      <c r="K10" s="8"/>
      <c r="L10" s="8">
        <v>1</v>
      </c>
      <c r="M10" s="8"/>
      <c r="N10" s="8"/>
      <c r="O10" s="8"/>
      <c r="P10" s="8"/>
      <c r="Q10" s="8"/>
      <c r="R10" s="9" t="e">
        <v>#REF!</v>
      </c>
      <c r="S10" s="10">
        <v>0</v>
      </c>
      <c r="T10" s="10">
        <v>0</v>
      </c>
      <c r="U10" s="10">
        <v>0</v>
      </c>
      <c r="V10" s="10">
        <v>3450</v>
      </c>
      <c r="W10" s="10">
        <v>0</v>
      </c>
      <c r="X10" s="10">
        <v>0</v>
      </c>
      <c r="Y10" s="10">
        <v>3450</v>
      </c>
      <c r="Z10" s="10">
        <v>3450</v>
      </c>
      <c r="AA10" s="10">
        <v>0</v>
      </c>
      <c r="AB10" s="11">
        <v>0</v>
      </c>
    </row>
    <row r="11" spans="1:28" ht="15" customHeight="1" x14ac:dyDescent="0.25">
      <c r="A11" s="6" t="s">
        <v>1089</v>
      </c>
      <c r="B11" s="7" t="s">
        <v>923</v>
      </c>
      <c r="C11" s="8"/>
      <c r="D11" s="8" t="s">
        <v>1103</v>
      </c>
      <c r="E11" s="8"/>
      <c r="F11" s="8"/>
      <c r="G11" s="8"/>
      <c r="H11" s="8"/>
      <c r="I11" s="8"/>
      <c r="J11" s="8"/>
      <c r="K11" s="8"/>
      <c r="L11" s="8">
        <v>1</v>
      </c>
      <c r="M11" s="8"/>
      <c r="N11" s="8"/>
      <c r="O11" s="8"/>
      <c r="P11" s="8"/>
      <c r="Q11" s="8"/>
      <c r="R11" s="9" t="e">
        <v>#REF!</v>
      </c>
      <c r="S11" s="10">
        <v>0</v>
      </c>
      <c r="T11" s="10">
        <v>0</v>
      </c>
      <c r="U11" s="10">
        <v>0</v>
      </c>
      <c r="V11" s="10">
        <v>0</v>
      </c>
      <c r="W11" s="10">
        <v>0</v>
      </c>
      <c r="X11" s="10">
        <v>0</v>
      </c>
      <c r="Y11" s="10">
        <v>0</v>
      </c>
      <c r="Z11" s="8"/>
      <c r="AA11" s="10">
        <v>0</v>
      </c>
      <c r="AB11" s="11">
        <v>0</v>
      </c>
    </row>
    <row r="12" spans="1:28" ht="15" customHeight="1" x14ac:dyDescent="0.25">
      <c r="A12" s="6" t="s">
        <v>1089</v>
      </c>
      <c r="B12" s="7" t="s">
        <v>923</v>
      </c>
      <c r="C12" s="8" t="s">
        <v>1104</v>
      </c>
      <c r="D12" s="8" t="s">
        <v>1105</v>
      </c>
      <c r="E12" s="8" t="s">
        <v>131</v>
      </c>
      <c r="F12" s="8">
        <v>1</v>
      </c>
      <c r="G12" s="10">
        <v>1800</v>
      </c>
      <c r="H12" s="8"/>
      <c r="I12" s="8"/>
      <c r="J12" s="8"/>
      <c r="K12" s="8"/>
      <c r="L12" s="8">
        <v>1</v>
      </c>
      <c r="M12" s="8"/>
      <c r="N12" s="8"/>
      <c r="O12" s="8"/>
      <c r="P12" s="8"/>
      <c r="Q12" s="8"/>
      <c r="R12" s="9" t="e">
        <v>#REF!</v>
      </c>
      <c r="S12" s="10">
        <v>0</v>
      </c>
      <c r="T12" s="10">
        <v>0</v>
      </c>
      <c r="U12" s="10">
        <v>0</v>
      </c>
      <c r="V12" s="10">
        <v>1800</v>
      </c>
      <c r="W12" s="10">
        <v>0</v>
      </c>
      <c r="X12" s="10">
        <v>0</v>
      </c>
      <c r="Y12" s="10">
        <v>1800</v>
      </c>
      <c r="Z12" s="10">
        <v>1800</v>
      </c>
      <c r="AA12" s="10">
        <v>0</v>
      </c>
      <c r="AB12" s="11">
        <v>0</v>
      </c>
    </row>
    <row r="13" spans="1:28" ht="15" customHeight="1" x14ac:dyDescent="0.25">
      <c r="A13" s="6" t="s">
        <v>1089</v>
      </c>
      <c r="B13" s="7" t="s">
        <v>923</v>
      </c>
      <c r="C13" s="8" t="s">
        <v>1106</v>
      </c>
      <c r="D13" s="8" t="s">
        <v>1107</v>
      </c>
      <c r="E13" s="8"/>
      <c r="F13" s="8"/>
      <c r="G13" s="10">
        <v>1000</v>
      </c>
      <c r="H13" s="8"/>
      <c r="I13" s="8"/>
      <c r="J13" s="8"/>
      <c r="K13" s="8"/>
      <c r="L13" s="8">
        <v>1</v>
      </c>
      <c r="M13" s="8"/>
      <c r="N13" s="8"/>
      <c r="O13" s="8"/>
      <c r="P13" s="8"/>
      <c r="Q13" s="8"/>
      <c r="R13" s="9" t="e">
        <v>#REF!</v>
      </c>
      <c r="S13" s="10">
        <v>0</v>
      </c>
      <c r="T13" s="10">
        <v>0</v>
      </c>
      <c r="U13" s="10">
        <v>0</v>
      </c>
      <c r="V13" s="10">
        <v>0</v>
      </c>
      <c r="W13" s="10">
        <v>0</v>
      </c>
      <c r="X13" s="10">
        <v>0</v>
      </c>
      <c r="Y13" s="10">
        <v>0</v>
      </c>
      <c r="Z13" s="10">
        <v>1000</v>
      </c>
      <c r="AA13" s="10">
        <v>0</v>
      </c>
      <c r="AB13" s="11">
        <v>0</v>
      </c>
    </row>
    <row r="14" spans="1:28" ht="15" customHeight="1" x14ac:dyDescent="0.25">
      <c r="A14" s="6" t="s">
        <v>1089</v>
      </c>
      <c r="B14" s="7" t="s">
        <v>923</v>
      </c>
      <c r="C14" s="8" t="s">
        <v>1108</v>
      </c>
      <c r="D14" s="8" t="s">
        <v>1109</v>
      </c>
      <c r="E14" s="8" t="s">
        <v>131</v>
      </c>
      <c r="F14" s="8">
        <v>1</v>
      </c>
      <c r="G14" s="10">
        <v>1000</v>
      </c>
      <c r="H14" s="8"/>
      <c r="I14" s="8"/>
      <c r="J14" s="8"/>
      <c r="K14" s="8"/>
      <c r="L14" s="8">
        <v>1</v>
      </c>
      <c r="M14" s="8"/>
      <c r="N14" s="8"/>
      <c r="O14" s="8"/>
      <c r="P14" s="8"/>
      <c r="Q14" s="8"/>
      <c r="R14" s="9" t="e">
        <v>#REF!</v>
      </c>
      <c r="S14" s="10">
        <v>0</v>
      </c>
      <c r="T14" s="10">
        <v>0</v>
      </c>
      <c r="U14" s="10">
        <v>0</v>
      </c>
      <c r="V14" s="10">
        <v>1000</v>
      </c>
      <c r="W14" s="10">
        <v>0</v>
      </c>
      <c r="X14" s="10">
        <v>0</v>
      </c>
      <c r="Y14" s="10">
        <v>1000</v>
      </c>
      <c r="Z14" s="10">
        <v>1000</v>
      </c>
      <c r="AA14" s="10">
        <v>0</v>
      </c>
      <c r="AB14" s="11">
        <v>0</v>
      </c>
    </row>
    <row r="15" spans="1:28" ht="15" customHeight="1" x14ac:dyDescent="0.25">
      <c r="A15" s="6" t="s">
        <v>1089</v>
      </c>
      <c r="B15" s="7" t="s">
        <v>923</v>
      </c>
      <c r="C15" s="7" t="s">
        <v>1110</v>
      </c>
      <c r="D15" s="8" t="s">
        <v>794</v>
      </c>
      <c r="E15" s="8"/>
      <c r="F15" s="8"/>
      <c r="G15" s="8"/>
      <c r="H15" s="8"/>
      <c r="I15" s="8"/>
      <c r="J15" s="8"/>
      <c r="K15" s="8"/>
      <c r="L15" s="8">
        <v>1</v>
      </c>
      <c r="M15" s="8"/>
      <c r="N15" s="8"/>
      <c r="O15" s="8"/>
      <c r="P15" s="8"/>
      <c r="Q15" s="8"/>
      <c r="R15" s="9" t="e">
        <v>#REF!</v>
      </c>
      <c r="S15" s="10">
        <v>0</v>
      </c>
      <c r="T15" s="10">
        <v>0</v>
      </c>
      <c r="U15" s="10">
        <v>0</v>
      </c>
      <c r="V15" s="10">
        <v>0</v>
      </c>
      <c r="W15" s="10">
        <v>0</v>
      </c>
      <c r="X15" s="10">
        <v>0</v>
      </c>
      <c r="Y15" s="10">
        <v>0</v>
      </c>
      <c r="Z15" s="8"/>
      <c r="AA15" s="10">
        <v>0</v>
      </c>
      <c r="AB15" s="11">
        <v>0</v>
      </c>
    </row>
    <row r="16" spans="1:28" ht="15" customHeight="1" x14ac:dyDescent="0.25">
      <c r="A16" s="6" t="s">
        <v>1089</v>
      </c>
      <c r="B16" s="7" t="s">
        <v>923</v>
      </c>
      <c r="C16" s="8" t="s">
        <v>1111</v>
      </c>
      <c r="D16" s="8" t="s">
        <v>942</v>
      </c>
      <c r="E16" s="8" t="s">
        <v>185</v>
      </c>
      <c r="F16" s="8">
        <v>10</v>
      </c>
      <c r="G16" s="10">
        <v>18</v>
      </c>
      <c r="H16" s="8"/>
      <c r="I16" s="8"/>
      <c r="J16" s="8"/>
      <c r="K16" s="8"/>
      <c r="L16" s="8">
        <v>1</v>
      </c>
      <c r="M16" s="8"/>
      <c r="N16" s="8"/>
      <c r="O16" s="8"/>
      <c r="P16" s="8"/>
      <c r="Q16" s="8"/>
      <c r="R16" s="9" t="e">
        <v>#REF!</v>
      </c>
      <c r="S16" s="10">
        <v>0</v>
      </c>
      <c r="T16" s="10">
        <v>0</v>
      </c>
      <c r="U16" s="10">
        <v>0</v>
      </c>
      <c r="V16" s="10">
        <v>180</v>
      </c>
      <c r="W16" s="10">
        <v>0</v>
      </c>
      <c r="X16" s="10">
        <v>0</v>
      </c>
      <c r="Y16" s="10">
        <v>180</v>
      </c>
      <c r="Z16" s="10">
        <v>18</v>
      </c>
      <c r="AA16" s="10">
        <v>0</v>
      </c>
      <c r="AB16" s="11">
        <v>0</v>
      </c>
    </row>
    <row r="17" spans="1:28" ht="15" customHeight="1" x14ac:dyDescent="0.25">
      <c r="A17" s="6" t="s">
        <v>1089</v>
      </c>
      <c r="B17" s="7" t="s">
        <v>923</v>
      </c>
      <c r="C17" s="8" t="s">
        <v>1112</v>
      </c>
      <c r="D17" s="8" t="s">
        <v>944</v>
      </c>
      <c r="E17" s="8" t="s">
        <v>1113</v>
      </c>
      <c r="F17" s="8">
        <v>1</v>
      </c>
      <c r="G17" s="10">
        <v>500</v>
      </c>
      <c r="H17" s="8"/>
      <c r="I17" s="8"/>
      <c r="J17" s="8"/>
      <c r="K17" s="8"/>
      <c r="L17" s="8">
        <v>1</v>
      </c>
      <c r="M17" s="8"/>
      <c r="N17" s="8"/>
      <c r="O17" s="8"/>
      <c r="P17" s="8"/>
      <c r="Q17" s="8"/>
      <c r="R17" s="9" t="e">
        <v>#REF!</v>
      </c>
      <c r="S17" s="10">
        <v>0</v>
      </c>
      <c r="T17" s="10">
        <v>0</v>
      </c>
      <c r="U17" s="10">
        <v>0</v>
      </c>
      <c r="V17" s="10">
        <v>500</v>
      </c>
      <c r="W17" s="10">
        <v>0</v>
      </c>
      <c r="X17" s="10">
        <v>0</v>
      </c>
      <c r="Y17" s="10">
        <v>500</v>
      </c>
      <c r="Z17" s="10">
        <v>500</v>
      </c>
      <c r="AA17" s="10">
        <v>0</v>
      </c>
      <c r="AB17" s="11">
        <v>0</v>
      </c>
    </row>
    <row r="18" spans="1:28" ht="15" customHeight="1" x14ac:dyDescent="0.25">
      <c r="A18" s="6" t="s">
        <v>1089</v>
      </c>
      <c r="B18" s="7" t="s">
        <v>923</v>
      </c>
      <c r="C18" s="8" t="s">
        <v>1114</v>
      </c>
      <c r="D18" s="8" t="s">
        <v>946</v>
      </c>
      <c r="E18" s="8" t="s">
        <v>185</v>
      </c>
      <c r="F18" s="8">
        <v>10</v>
      </c>
      <c r="G18" s="10">
        <v>20</v>
      </c>
      <c r="H18" s="8"/>
      <c r="I18" s="8"/>
      <c r="J18" s="8"/>
      <c r="K18" s="8"/>
      <c r="L18" s="8">
        <v>1</v>
      </c>
      <c r="M18" s="8"/>
      <c r="N18" s="8"/>
      <c r="O18" s="8"/>
      <c r="P18" s="8"/>
      <c r="Q18" s="8"/>
      <c r="R18" s="9" t="e">
        <v>#REF!</v>
      </c>
      <c r="S18" s="10">
        <v>0</v>
      </c>
      <c r="T18" s="10">
        <v>0</v>
      </c>
      <c r="U18" s="10">
        <v>0</v>
      </c>
      <c r="V18" s="10">
        <v>200</v>
      </c>
      <c r="W18" s="10">
        <v>0</v>
      </c>
      <c r="X18" s="10">
        <v>0</v>
      </c>
      <c r="Y18" s="10">
        <v>200</v>
      </c>
      <c r="Z18" s="10">
        <v>20</v>
      </c>
      <c r="AA18" s="10">
        <v>0</v>
      </c>
      <c r="AB18" s="11">
        <v>0</v>
      </c>
    </row>
    <row r="19" spans="1:28" ht="15" customHeight="1" x14ac:dyDescent="0.25">
      <c r="A19" s="6" t="s">
        <v>1089</v>
      </c>
      <c r="B19" s="7" t="s">
        <v>923</v>
      </c>
      <c r="C19" s="8" t="s">
        <v>1115</v>
      </c>
      <c r="D19" s="8" t="s">
        <v>805</v>
      </c>
      <c r="E19" s="8" t="s">
        <v>1113</v>
      </c>
      <c r="F19" s="8">
        <v>1</v>
      </c>
      <c r="G19" s="10">
        <v>700</v>
      </c>
      <c r="H19" s="8"/>
      <c r="I19" s="8"/>
      <c r="J19" s="8"/>
      <c r="K19" s="8"/>
      <c r="L19" s="8">
        <v>1</v>
      </c>
      <c r="M19" s="8"/>
      <c r="N19" s="8"/>
      <c r="O19" s="8"/>
      <c r="P19" s="8"/>
      <c r="Q19" s="8"/>
      <c r="R19" s="9" t="e">
        <v>#REF!</v>
      </c>
      <c r="S19" s="10">
        <v>0</v>
      </c>
      <c r="T19" s="10">
        <v>0</v>
      </c>
      <c r="U19" s="10">
        <v>0</v>
      </c>
      <c r="V19" s="10">
        <v>700</v>
      </c>
      <c r="W19" s="10">
        <v>0</v>
      </c>
      <c r="X19" s="10">
        <v>0</v>
      </c>
      <c r="Y19" s="10">
        <v>700</v>
      </c>
      <c r="Z19" s="10">
        <v>700</v>
      </c>
      <c r="AA19" s="10">
        <v>0</v>
      </c>
      <c r="AB19" s="11">
        <v>0</v>
      </c>
    </row>
    <row r="20" spans="1:28" ht="15" customHeight="1" x14ac:dyDescent="0.25">
      <c r="A20" s="6" t="s">
        <v>1089</v>
      </c>
      <c r="B20" s="7" t="s">
        <v>923</v>
      </c>
      <c r="C20" s="8" t="s">
        <v>1116</v>
      </c>
      <c r="D20" s="8" t="s">
        <v>809</v>
      </c>
      <c r="E20" s="8" t="s">
        <v>1113</v>
      </c>
      <c r="F20" s="8">
        <v>1</v>
      </c>
      <c r="G20" s="10">
        <v>200</v>
      </c>
      <c r="H20" s="8"/>
      <c r="I20" s="8"/>
      <c r="J20" s="8"/>
      <c r="K20" s="8"/>
      <c r="L20" s="8">
        <v>1</v>
      </c>
      <c r="M20" s="8"/>
      <c r="N20" s="8"/>
      <c r="O20" s="8"/>
      <c r="P20" s="8"/>
      <c r="Q20" s="8"/>
      <c r="R20" s="9" t="e">
        <v>#REF!</v>
      </c>
      <c r="S20" s="10">
        <v>0</v>
      </c>
      <c r="T20" s="10">
        <v>0</v>
      </c>
      <c r="U20" s="10">
        <v>0</v>
      </c>
      <c r="V20" s="10">
        <v>200</v>
      </c>
      <c r="W20" s="10">
        <v>0</v>
      </c>
      <c r="X20" s="10">
        <v>0</v>
      </c>
      <c r="Y20" s="10">
        <v>200</v>
      </c>
      <c r="Z20" s="10">
        <v>200</v>
      </c>
      <c r="AA20" s="10">
        <v>0</v>
      </c>
      <c r="AB20" s="11">
        <v>0</v>
      </c>
    </row>
    <row r="21" spans="1:28" ht="15" customHeight="1" x14ac:dyDescent="0.25">
      <c r="A21" s="6" t="s">
        <v>1089</v>
      </c>
      <c r="B21" s="7" t="s">
        <v>923</v>
      </c>
      <c r="C21" s="8"/>
      <c r="D21" s="8"/>
      <c r="E21" s="8"/>
      <c r="F21" s="8"/>
      <c r="G21" s="8"/>
      <c r="H21" s="8"/>
      <c r="I21" s="8"/>
      <c r="J21" s="8"/>
      <c r="K21" s="8"/>
      <c r="L21" s="8">
        <v>1</v>
      </c>
      <c r="M21" s="8"/>
      <c r="N21" s="8"/>
      <c r="O21" s="8"/>
      <c r="P21" s="8"/>
      <c r="Q21" s="8"/>
      <c r="R21" s="9" t="e">
        <v>#REF!</v>
      </c>
      <c r="S21" s="10">
        <v>0</v>
      </c>
      <c r="T21" s="10">
        <v>0</v>
      </c>
      <c r="U21" s="10">
        <v>0</v>
      </c>
      <c r="V21" s="10">
        <v>0</v>
      </c>
      <c r="W21" s="10">
        <v>0</v>
      </c>
      <c r="X21" s="10">
        <v>0</v>
      </c>
      <c r="Y21" s="10">
        <v>0</v>
      </c>
      <c r="Z21" s="8"/>
      <c r="AA21" s="10">
        <v>0</v>
      </c>
      <c r="AB21" s="11">
        <v>0</v>
      </c>
    </row>
    <row r="22" spans="1:28" ht="15" customHeight="1" x14ac:dyDescent="0.25">
      <c r="A22" s="6" t="s">
        <v>1089</v>
      </c>
      <c r="B22" s="7" t="s">
        <v>923</v>
      </c>
      <c r="C22" s="7" t="s">
        <v>1117</v>
      </c>
      <c r="D22" s="8" t="s">
        <v>950</v>
      </c>
      <c r="E22" s="8"/>
      <c r="F22" s="8"/>
      <c r="G22" s="8"/>
      <c r="H22" s="8"/>
      <c r="I22" s="8"/>
      <c r="J22" s="8"/>
      <c r="K22" s="8"/>
      <c r="L22" s="8">
        <v>1</v>
      </c>
      <c r="M22" s="8"/>
      <c r="N22" s="8"/>
      <c r="O22" s="8"/>
      <c r="P22" s="8"/>
      <c r="Q22" s="8"/>
      <c r="R22" s="9" t="e">
        <v>#REF!</v>
      </c>
      <c r="S22" s="10">
        <v>0</v>
      </c>
      <c r="T22" s="10">
        <v>0</v>
      </c>
      <c r="U22" s="10">
        <v>0</v>
      </c>
      <c r="V22" s="10">
        <v>0</v>
      </c>
      <c r="W22" s="10">
        <v>0</v>
      </c>
      <c r="X22" s="10">
        <v>0</v>
      </c>
      <c r="Y22" s="10">
        <v>0</v>
      </c>
      <c r="Z22" s="8"/>
      <c r="AA22" s="10">
        <v>0</v>
      </c>
      <c r="AB22" s="11">
        <v>0</v>
      </c>
    </row>
    <row r="23" spans="1:28" ht="15" customHeight="1" x14ac:dyDescent="0.25">
      <c r="A23" s="6" t="s">
        <v>1089</v>
      </c>
      <c r="B23" s="7" t="s">
        <v>923</v>
      </c>
      <c r="C23" s="8" t="s">
        <v>1118</v>
      </c>
      <c r="D23" s="8" t="s">
        <v>952</v>
      </c>
      <c r="E23" s="8" t="s">
        <v>1113</v>
      </c>
      <c r="F23" s="8">
        <v>2</v>
      </c>
      <c r="G23" s="10">
        <v>5000</v>
      </c>
      <c r="H23" s="8"/>
      <c r="I23" s="8"/>
      <c r="J23" s="8"/>
      <c r="K23" s="8"/>
      <c r="L23" s="8">
        <v>1</v>
      </c>
      <c r="M23" s="8"/>
      <c r="N23" s="8"/>
      <c r="O23" s="8"/>
      <c r="P23" s="8"/>
      <c r="Q23" s="8"/>
      <c r="R23" s="9" t="e">
        <v>#REF!</v>
      </c>
      <c r="S23" s="10">
        <v>0</v>
      </c>
      <c r="T23" s="10">
        <v>0</v>
      </c>
      <c r="U23" s="10">
        <v>0</v>
      </c>
      <c r="V23" s="10">
        <v>10000</v>
      </c>
      <c r="W23" s="10">
        <v>0</v>
      </c>
      <c r="X23" s="10">
        <v>0</v>
      </c>
      <c r="Y23" s="10">
        <v>10000</v>
      </c>
      <c r="Z23" s="10">
        <v>5000</v>
      </c>
      <c r="AA23" s="10">
        <v>0</v>
      </c>
      <c r="AB23" s="11">
        <v>0</v>
      </c>
    </row>
    <row r="24" spans="1:28" ht="15" customHeight="1" x14ac:dyDescent="0.25">
      <c r="A24" s="6" t="s">
        <v>1089</v>
      </c>
      <c r="B24" s="7" t="s">
        <v>923</v>
      </c>
      <c r="C24" s="8" t="s">
        <v>1119</v>
      </c>
      <c r="D24" s="8" t="s">
        <v>954</v>
      </c>
      <c r="E24" s="8" t="s">
        <v>1113</v>
      </c>
      <c r="F24" s="8">
        <v>1</v>
      </c>
      <c r="G24" s="10">
        <v>1000</v>
      </c>
      <c r="H24" s="8"/>
      <c r="I24" s="8"/>
      <c r="J24" s="8"/>
      <c r="K24" s="8"/>
      <c r="L24" s="8">
        <v>1</v>
      </c>
      <c r="M24" s="8"/>
      <c r="N24" s="8"/>
      <c r="O24" s="8"/>
      <c r="P24" s="8"/>
      <c r="Q24" s="8"/>
      <c r="R24" s="9" t="e">
        <v>#REF!</v>
      </c>
      <c r="S24" s="10">
        <v>0</v>
      </c>
      <c r="T24" s="10">
        <v>0</v>
      </c>
      <c r="U24" s="10">
        <v>0</v>
      </c>
      <c r="V24" s="10">
        <v>1000</v>
      </c>
      <c r="W24" s="10">
        <v>0</v>
      </c>
      <c r="X24" s="10">
        <v>0</v>
      </c>
      <c r="Y24" s="10">
        <v>1000</v>
      </c>
      <c r="Z24" s="10">
        <v>1000</v>
      </c>
      <c r="AA24" s="10">
        <v>0</v>
      </c>
      <c r="AB24" s="11">
        <v>0</v>
      </c>
    </row>
    <row r="25" spans="1:28" ht="15" customHeight="1" x14ac:dyDescent="0.25">
      <c r="A25" s="6" t="s">
        <v>1089</v>
      </c>
      <c r="B25" s="7" t="s">
        <v>923</v>
      </c>
      <c r="C25" s="8" t="s">
        <v>1120</v>
      </c>
      <c r="D25" s="8" t="s">
        <v>956</v>
      </c>
      <c r="E25" s="8" t="s">
        <v>1113</v>
      </c>
      <c r="F25" s="8">
        <v>1</v>
      </c>
      <c r="G25" s="10">
        <v>1000</v>
      </c>
      <c r="H25" s="8"/>
      <c r="I25" s="8"/>
      <c r="J25" s="8"/>
      <c r="K25" s="8"/>
      <c r="L25" s="8">
        <v>1</v>
      </c>
      <c r="M25" s="8"/>
      <c r="N25" s="8"/>
      <c r="O25" s="8"/>
      <c r="P25" s="8"/>
      <c r="Q25" s="8"/>
      <c r="R25" s="9" t="e">
        <v>#REF!</v>
      </c>
      <c r="S25" s="10">
        <v>0</v>
      </c>
      <c r="T25" s="10">
        <v>0</v>
      </c>
      <c r="U25" s="10">
        <v>0</v>
      </c>
      <c r="V25" s="10">
        <v>1000</v>
      </c>
      <c r="W25" s="10">
        <v>0</v>
      </c>
      <c r="X25" s="10">
        <v>0</v>
      </c>
      <c r="Y25" s="10">
        <v>1000</v>
      </c>
      <c r="Z25" s="10">
        <v>1000</v>
      </c>
      <c r="AA25" s="10">
        <v>0</v>
      </c>
      <c r="AB25" s="11">
        <v>0</v>
      </c>
    </row>
    <row r="26" spans="1:28" ht="15" customHeight="1" x14ac:dyDescent="0.25">
      <c r="A26" s="6" t="s">
        <v>1089</v>
      </c>
      <c r="B26" s="7" t="s">
        <v>923</v>
      </c>
      <c r="C26" s="8" t="s">
        <v>1121</v>
      </c>
      <c r="D26" s="8" t="s">
        <v>958</v>
      </c>
      <c r="E26" s="8" t="s">
        <v>1113</v>
      </c>
      <c r="F26" s="8">
        <v>1</v>
      </c>
      <c r="G26" s="10">
        <v>3000</v>
      </c>
      <c r="H26" s="8"/>
      <c r="I26" s="8"/>
      <c r="J26" s="8"/>
      <c r="K26" s="8"/>
      <c r="L26" s="8">
        <v>1</v>
      </c>
      <c r="M26" s="8"/>
      <c r="N26" s="8"/>
      <c r="O26" s="8"/>
      <c r="P26" s="8"/>
      <c r="Q26" s="8"/>
      <c r="R26" s="9" t="e">
        <v>#REF!</v>
      </c>
      <c r="S26" s="10">
        <v>0</v>
      </c>
      <c r="T26" s="10">
        <v>0</v>
      </c>
      <c r="U26" s="10">
        <v>0</v>
      </c>
      <c r="V26" s="10">
        <v>3000</v>
      </c>
      <c r="W26" s="10">
        <v>0</v>
      </c>
      <c r="X26" s="10">
        <v>0</v>
      </c>
      <c r="Y26" s="10">
        <v>3000</v>
      </c>
      <c r="Z26" s="10">
        <v>3000</v>
      </c>
      <c r="AA26" s="10">
        <v>0</v>
      </c>
      <c r="AB26" s="11">
        <v>0</v>
      </c>
    </row>
    <row r="27" spans="1:28" ht="15" customHeight="1" x14ac:dyDescent="0.25">
      <c r="A27" s="6" t="s">
        <v>1089</v>
      </c>
      <c r="B27" s="7" t="s">
        <v>923</v>
      </c>
      <c r="C27" s="8" t="s">
        <v>1122</v>
      </c>
      <c r="D27" s="8" t="s">
        <v>960</v>
      </c>
      <c r="E27" s="8" t="s">
        <v>1113</v>
      </c>
      <c r="F27" s="8">
        <v>1</v>
      </c>
      <c r="G27" s="10">
        <v>2000</v>
      </c>
      <c r="H27" s="8"/>
      <c r="I27" s="8"/>
      <c r="J27" s="8"/>
      <c r="K27" s="8"/>
      <c r="L27" s="8">
        <v>1</v>
      </c>
      <c r="M27" s="8"/>
      <c r="N27" s="8"/>
      <c r="O27" s="8"/>
      <c r="P27" s="8"/>
      <c r="Q27" s="8"/>
      <c r="R27" s="9" t="e">
        <v>#REF!</v>
      </c>
      <c r="S27" s="10">
        <v>0</v>
      </c>
      <c r="T27" s="10">
        <v>0</v>
      </c>
      <c r="U27" s="10">
        <v>0</v>
      </c>
      <c r="V27" s="10">
        <v>2000</v>
      </c>
      <c r="W27" s="10">
        <v>0</v>
      </c>
      <c r="X27" s="10">
        <v>0</v>
      </c>
      <c r="Y27" s="10">
        <v>2000</v>
      </c>
      <c r="Z27" s="10">
        <v>2000</v>
      </c>
      <c r="AA27" s="10">
        <v>0</v>
      </c>
      <c r="AB27" s="11">
        <v>0</v>
      </c>
    </row>
    <row r="28" spans="1:28" ht="15" customHeight="1" x14ac:dyDescent="0.25">
      <c r="A28" s="6" t="s">
        <v>1089</v>
      </c>
      <c r="B28" s="7" t="s">
        <v>923</v>
      </c>
      <c r="C28" s="8" t="s">
        <v>1123</v>
      </c>
      <c r="D28" s="8" t="s">
        <v>962</v>
      </c>
      <c r="E28" s="8" t="s">
        <v>1113</v>
      </c>
      <c r="F28" s="8">
        <v>1</v>
      </c>
      <c r="G28" s="10">
        <v>1000</v>
      </c>
      <c r="H28" s="8"/>
      <c r="I28" s="8"/>
      <c r="J28" s="8"/>
      <c r="K28" s="8"/>
      <c r="L28" s="8">
        <v>1</v>
      </c>
      <c r="M28" s="8"/>
      <c r="N28" s="8"/>
      <c r="O28" s="8"/>
      <c r="P28" s="8"/>
      <c r="Q28" s="8"/>
      <c r="R28" s="9" t="e">
        <v>#REF!</v>
      </c>
      <c r="S28" s="10">
        <v>0</v>
      </c>
      <c r="T28" s="10">
        <v>0</v>
      </c>
      <c r="U28" s="10">
        <v>0</v>
      </c>
      <c r="V28" s="10">
        <v>1000</v>
      </c>
      <c r="W28" s="10">
        <v>0</v>
      </c>
      <c r="X28" s="10">
        <v>0</v>
      </c>
      <c r="Y28" s="10">
        <v>1000</v>
      </c>
      <c r="Z28" s="10">
        <v>1000</v>
      </c>
      <c r="AA28" s="10">
        <v>0</v>
      </c>
      <c r="AB28" s="11">
        <v>0</v>
      </c>
    </row>
    <row r="29" spans="1:28" ht="15" customHeight="1" x14ac:dyDescent="0.25">
      <c r="A29" s="6" t="s">
        <v>1089</v>
      </c>
      <c r="B29" s="7" t="s">
        <v>923</v>
      </c>
      <c r="C29" s="8" t="s">
        <v>1124</v>
      </c>
      <c r="D29" s="8" t="s">
        <v>1125</v>
      </c>
      <c r="E29" s="8" t="s">
        <v>1113</v>
      </c>
      <c r="F29" s="8">
        <v>1</v>
      </c>
      <c r="G29" s="10">
        <v>1000</v>
      </c>
      <c r="H29" s="8"/>
      <c r="I29" s="8"/>
      <c r="J29" s="8"/>
      <c r="K29" s="8"/>
      <c r="L29" s="8">
        <v>1</v>
      </c>
      <c r="M29" s="8"/>
      <c r="N29" s="8"/>
      <c r="O29" s="8"/>
      <c r="P29" s="8"/>
      <c r="Q29" s="8"/>
      <c r="R29" s="9" t="e">
        <v>#REF!</v>
      </c>
      <c r="S29" s="10">
        <v>0</v>
      </c>
      <c r="T29" s="10">
        <v>0</v>
      </c>
      <c r="U29" s="10">
        <v>0</v>
      </c>
      <c r="V29" s="10">
        <v>1000</v>
      </c>
      <c r="W29" s="10">
        <v>0</v>
      </c>
      <c r="X29" s="10">
        <v>0</v>
      </c>
      <c r="Y29" s="10">
        <v>1000</v>
      </c>
      <c r="Z29" s="10">
        <v>1000</v>
      </c>
      <c r="AA29" s="10">
        <v>0</v>
      </c>
      <c r="AB29" s="11">
        <v>0</v>
      </c>
    </row>
    <row r="30" spans="1:28" ht="15" customHeight="1" x14ac:dyDescent="0.25">
      <c r="A30" s="6" t="s">
        <v>1089</v>
      </c>
      <c r="B30" s="7" t="s">
        <v>923</v>
      </c>
      <c r="C30" s="8" t="s">
        <v>1126</v>
      </c>
      <c r="D30" s="8" t="s">
        <v>964</v>
      </c>
      <c r="E30" s="8" t="s">
        <v>1127</v>
      </c>
      <c r="F30" s="8">
        <v>1</v>
      </c>
      <c r="G30" s="10">
        <v>3000</v>
      </c>
      <c r="H30" s="8"/>
      <c r="I30" s="8"/>
      <c r="J30" s="8"/>
      <c r="K30" s="8"/>
      <c r="L30" s="8">
        <v>1</v>
      </c>
      <c r="M30" s="8"/>
      <c r="N30" s="8"/>
      <c r="O30" s="8"/>
      <c r="P30" s="8"/>
      <c r="Q30" s="8"/>
      <c r="R30" s="9" t="e">
        <v>#REF!</v>
      </c>
      <c r="S30" s="10">
        <v>0</v>
      </c>
      <c r="T30" s="10">
        <v>0</v>
      </c>
      <c r="U30" s="10">
        <v>0</v>
      </c>
      <c r="V30" s="10">
        <v>3000</v>
      </c>
      <c r="W30" s="10">
        <v>0</v>
      </c>
      <c r="X30" s="10">
        <v>0</v>
      </c>
      <c r="Y30" s="10">
        <v>3000</v>
      </c>
      <c r="Z30" s="10">
        <v>3000</v>
      </c>
      <c r="AA30" s="10">
        <v>0</v>
      </c>
      <c r="AB30" s="11">
        <v>0</v>
      </c>
    </row>
    <row r="31" spans="1:28" ht="15" customHeight="1" x14ac:dyDescent="0.25">
      <c r="A31" s="6" t="s">
        <v>1089</v>
      </c>
      <c r="B31" s="7" t="s">
        <v>923</v>
      </c>
      <c r="C31" s="8" t="s">
        <v>1128</v>
      </c>
      <c r="D31" s="8" t="s">
        <v>966</v>
      </c>
      <c r="E31" s="8" t="s">
        <v>131</v>
      </c>
      <c r="F31" s="8">
        <v>1</v>
      </c>
      <c r="G31" s="10">
        <v>1000</v>
      </c>
      <c r="H31" s="8"/>
      <c r="I31" s="8"/>
      <c r="J31" s="8"/>
      <c r="K31" s="8"/>
      <c r="L31" s="8">
        <v>1</v>
      </c>
      <c r="M31" s="8"/>
      <c r="N31" s="8"/>
      <c r="O31" s="8"/>
      <c r="P31" s="8"/>
      <c r="Q31" s="8"/>
      <c r="R31" s="9" t="e">
        <v>#REF!</v>
      </c>
      <c r="S31" s="10">
        <v>0</v>
      </c>
      <c r="T31" s="10">
        <v>0</v>
      </c>
      <c r="U31" s="10">
        <v>0</v>
      </c>
      <c r="V31" s="10">
        <v>1000</v>
      </c>
      <c r="W31" s="10">
        <v>0</v>
      </c>
      <c r="X31" s="10">
        <v>0</v>
      </c>
      <c r="Y31" s="10">
        <v>1000</v>
      </c>
      <c r="Z31" s="10">
        <v>1000</v>
      </c>
      <c r="AA31" s="10">
        <v>0</v>
      </c>
      <c r="AB31" s="11">
        <v>0</v>
      </c>
    </row>
    <row r="32" spans="1:28" ht="15" customHeight="1" x14ac:dyDescent="0.25">
      <c r="A32" s="6" t="s">
        <v>1089</v>
      </c>
      <c r="B32" s="7" t="s">
        <v>923</v>
      </c>
      <c r="C32" s="8" t="s">
        <v>1129</v>
      </c>
      <c r="D32" s="8" t="s">
        <v>815</v>
      </c>
      <c r="E32" s="8" t="s">
        <v>1113</v>
      </c>
      <c r="F32" s="8">
        <v>1</v>
      </c>
      <c r="G32" s="10">
        <v>700</v>
      </c>
      <c r="H32" s="8"/>
      <c r="I32" s="8"/>
      <c r="J32" s="8"/>
      <c r="K32" s="8"/>
      <c r="L32" s="8">
        <v>1</v>
      </c>
      <c r="M32" s="8"/>
      <c r="N32" s="8"/>
      <c r="O32" s="8"/>
      <c r="P32" s="8"/>
      <c r="Q32" s="8"/>
      <c r="R32" s="9" t="e">
        <v>#REF!</v>
      </c>
      <c r="S32" s="10">
        <v>0</v>
      </c>
      <c r="T32" s="10">
        <v>0</v>
      </c>
      <c r="U32" s="10">
        <v>0</v>
      </c>
      <c r="V32" s="10">
        <v>700</v>
      </c>
      <c r="W32" s="10">
        <v>0</v>
      </c>
      <c r="X32" s="10">
        <v>0</v>
      </c>
      <c r="Y32" s="10">
        <v>700</v>
      </c>
      <c r="Z32" s="10">
        <v>700</v>
      </c>
      <c r="AA32" s="10">
        <v>0</v>
      </c>
      <c r="AB32" s="11">
        <v>0</v>
      </c>
    </row>
    <row r="33" spans="1:28" ht="15" customHeight="1" x14ac:dyDescent="0.25">
      <c r="A33" s="6" t="s">
        <v>1089</v>
      </c>
      <c r="B33" s="7" t="s">
        <v>923</v>
      </c>
      <c r="C33" s="8" t="s">
        <v>1130</v>
      </c>
      <c r="D33" s="8" t="s">
        <v>969</v>
      </c>
      <c r="E33" s="8" t="s">
        <v>1113</v>
      </c>
      <c r="F33" s="8">
        <v>1</v>
      </c>
      <c r="G33" s="10">
        <v>2500</v>
      </c>
      <c r="H33" s="8"/>
      <c r="I33" s="8"/>
      <c r="J33" s="8"/>
      <c r="K33" s="8"/>
      <c r="L33" s="8">
        <v>1</v>
      </c>
      <c r="M33" s="8"/>
      <c r="N33" s="8"/>
      <c r="O33" s="8"/>
      <c r="P33" s="8"/>
      <c r="Q33" s="8"/>
      <c r="R33" s="9" t="e">
        <v>#REF!</v>
      </c>
      <c r="S33" s="10">
        <v>0</v>
      </c>
      <c r="T33" s="10">
        <v>0</v>
      </c>
      <c r="U33" s="10">
        <v>0</v>
      </c>
      <c r="V33" s="10">
        <v>2500</v>
      </c>
      <c r="W33" s="10">
        <v>0</v>
      </c>
      <c r="X33" s="10">
        <v>0</v>
      </c>
      <c r="Y33" s="10">
        <v>2500</v>
      </c>
      <c r="Z33" s="10">
        <v>2500</v>
      </c>
      <c r="AA33" s="10">
        <v>0</v>
      </c>
      <c r="AB33" s="11">
        <v>0</v>
      </c>
    </row>
    <row r="34" spans="1:28" ht="15" customHeight="1" x14ac:dyDescent="0.25">
      <c r="A34" s="6" t="s">
        <v>1089</v>
      </c>
      <c r="B34" s="7" t="s">
        <v>923</v>
      </c>
      <c r="C34" s="8" t="s">
        <v>1131</v>
      </c>
      <c r="D34" s="8" t="s">
        <v>971</v>
      </c>
      <c r="E34" s="8" t="s">
        <v>1127</v>
      </c>
      <c r="F34" s="8">
        <v>2</v>
      </c>
      <c r="G34" s="10">
        <v>150</v>
      </c>
      <c r="H34" s="8"/>
      <c r="I34" s="8"/>
      <c r="J34" s="8"/>
      <c r="K34" s="8"/>
      <c r="L34" s="8">
        <v>1</v>
      </c>
      <c r="M34" s="8"/>
      <c r="N34" s="8"/>
      <c r="O34" s="8"/>
      <c r="P34" s="8"/>
      <c r="Q34" s="8"/>
      <c r="R34" s="9" t="e">
        <v>#REF!</v>
      </c>
      <c r="S34" s="10">
        <v>0</v>
      </c>
      <c r="T34" s="10">
        <v>0</v>
      </c>
      <c r="U34" s="10">
        <v>0</v>
      </c>
      <c r="V34" s="10">
        <v>300</v>
      </c>
      <c r="W34" s="10">
        <v>0</v>
      </c>
      <c r="X34" s="10">
        <v>0</v>
      </c>
      <c r="Y34" s="10">
        <v>300</v>
      </c>
      <c r="Z34" s="10">
        <v>150</v>
      </c>
      <c r="AA34" s="10">
        <v>0</v>
      </c>
      <c r="AB34" s="11">
        <v>0</v>
      </c>
    </row>
    <row r="35" spans="1:28" ht="15" customHeight="1" x14ac:dyDescent="0.25">
      <c r="A35" s="6" t="s">
        <v>1089</v>
      </c>
      <c r="B35" s="7" t="s">
        <v>923</v>
      </c>
      <c r="C35" s="8" t="s">
        <v>1132</v>
      </c>
      <c r="D35" s="8" t="s">
        <v>973</v>
      </c>
      <c r="E35" s="8" t="s">
        <v>1127</v>
      </c>
      <c r="F35" s="8">
        <v>1</v>
      </c>
      <c r="G35" s="10">
        <v>700</v>
      </c>
      <c r="H35" s="8"/>
      <c r="I35" s="8"/>
      <c r="J35" s="8"/>
      <c r="K35" s="8"/>
      <c r="L35" s="8">
        <v>1</v>
      </c>
      <c r="M35" s="8"/>
      <c r="N35" s="8"/>
      <c r="O35" s="8"/>
      <c r="P35" s="8"/>
      <c r="Q35" s="8"/>
      <c r="R35" s="9" t="e">
        <v>#REF!</v>
      </c>
      <c r="S35" s="10">
        <v>0</v>
      </c>
      <c r="T35" s="10">
        <v>0</v>
      </c>
      <c r="U35" s="10">
        <v>0</v>
      </c>
      <c r="V35" s="10">
        <v>700</v>
      </c>
      <c r="W35" s="10">
        <v>0</v>
      </c>
      <c r="X35" s="10">
        <v>0</v>
      </c>
      <c r="Y35" s="10">
        <v>700</v>
      </c>
      <c r="Z35" s="10">
        <v>700</v>
      </c>
      <c r="AA35" s="10">
        <v>0</v>
      </c>
      <c r="AB35" s="11">
        <v>0</v>
      </c>
    </row>
    <row r="36" spans="1:28" ht="15" customHeight="1" x14ac:dyDescent="0.25">
      <c r="A36" s="6" t="s">
        <v>1089</v>
      </c>
      <c r="B36" s="7" t="s">
        <v>923</v>
      </c>
      <c r="C36" s="8" t="s">
        <v>1133</v>
      </c>
      <c r="D36" s="8" t="s">
        <v>809</v>
      </c>
      <c r="E36" s="8" t="s">
        <v>1113</v>
      </c>
      <c r="F36" s="8">
        <v>1</v>
      </c>
      <c r="G36" s="10">
        <v>200</v>
      </c>
      <c r="H36" s="8"/>
      <c r="I36" s="8"/>
      <c r="J36" s="8"/>
      <c r="K36" s="8"/>
      <c r="L36" s="8">
        <v>1</v>
      </c>
      <c r="M36" s="8"/>
      <c r="N36" s="8"/>
      <c r="O36" s="8"/>
      <c r="P36" s="8"/>
      <c r="Q36" s="8"/>
      <c r="R36" s="9" t="e">
        <v>#REF!</v>
      </c>
      <c r="S36" s="10">
        <v>0</v>
      </c>
      <c r="T36" s="10">
        <v>0</v>
      </c>
      <c r="U36" s="10">
        <v>0</v>
      </c>
      <c r="V36" s="10">
        <v>200</v>
      </c>
      <c r="W36" s="10">
        <v>0</v>
      </c>
      <c r="X36" s="10">
        <v>0</v>
      </c>
      <c r="Y36" s="10">
        <v>200</v>
      </c>
      <c r="Z36" s="10">
        <v>200</v>
      </c>
      <c r="AA36" s="10">
        <v>0</v>
      </c>
      <c r="AB36" s="11">
        <v>0</v>
      </c>
    </row>
    <row r="37" spans="1:28" ht="15" customHeight="1" x14ac:dyDescent="0.25">
      <c r="A37" s="6" t="s">
        <v>1089</v>
      </c>
      <c r="B37" s="7" t="s">
        <v>923</v>
      </c>
      <c r="C37" s="8" t="s">
        <v>1134</v>
      </c>
      <c r="D37" s="8" t="s">
        <v>976</v>
      </c>
      <c r="E37" s="8" t="s">
        <v>1113</v>
      </c>
      <c r="F37" s="8">
        <v>1</v>
      </c>
      <c r="G37" s="10" t="s">
        <v>1135</v>
      </c>
      <c r="H37" s="8"/>
      <c r="I37" s="8"/>
      <c r="J37" s="8"/>
      <c r="K37" s="8"/>
      <c r="L37" s="8">
        <v>1</v>
      </c>
      <c r="M37" s="8"/>
      <c r="N37" s="8"/>
      <c r="O37" s="8"/>
      <c r="P37" s="8"/>
      <c r="Q37" s="8"/>
      <c r="R37" s="9" t="e">
        <v>#VALUE!</v>
      </c>
      <c r="S37" s="10" t="e">
        <v>#VALUE!</v>
      </c>
      <c r="T37" s="10" t="e">
        <v>#VALUE!</v>
      </c>
      <c r="U37" s="10" t="e">
        <v>#VALUE!</v>
      </c>
      <c r="V37" s="10" t="e">
        <v>#VALUE!</v>
      </c>
      <c r="W37" s="10" t="e">
        <v>#VALUE!</v>
      </c>
      <c r="X37" s="10" t="e">
        <v>#VALUE!</v>
      </c>
      <c r="Y37" s="10" t="e">
        <v>#VALUE!</v>
      </c>
      <c r="Z37" s="10" t="s">
        <v>1135</v>
      </c>
      <c r="AA37" s="10" t="e">
        <v>#VALUE!</v>
      </c>
      <c r="AB37" s="11" t="e">
        <v>#VALUE!</v>
      </c>
    </row>
    <row r="38" spans="1:28" ht="15" customHeight="1" x14ac:dyDescent="0.25">
      <c r="A38" s="6" t="s">
        <v>1089</v>
      </c>
      <c r="B38" s="7" t="s">
        <v>923</v>
      </c>
      <c r="C38" s="8"/>
      <c r="D38" s="8" t="s">
        <v>1136</v>
      </c>
      <c r="E38" s="8" t="s">
        <v>1113</v>
      </c>
      <c r="F38" s="8"/>
      <c r="G38" s="8"/>
      <c r="H38" s="8"/>
      <c r="I38" s="8"/>
      <c r="J38" s="8"/>
      <c r="K38" s="8"/>
      <c r="L38" s="8"/>
      <c r="M38" s="8"/>
      <c r="N38" s="8"/>
      <c r="O38" s="10">
        <v>0.15</v>
      </c>
      <c r="P38" s="8"/>
      <c r="Q38" s="10">
        <v>0.85</v>
      </c>
      <c r="R38" s="9" t="e">
        <v>#REF!</v>
      </c>
      <c r="S38" s="10">
        <v>0</v>
      </c>
      <c r="T38" s="10">
        <v>0</v>
      </c>
      <c r="U38" s="10">
        <v>0</v>
      </c>
      <c r="V38" s="10">
        <v>0</v>
      </c>
      <c r="W38" s="10">
        <v>0</v>
      </c>
      <c r="X38" s="10">
        <v>0</v>
      </c>
      <c r="Y38" s="10">
        <v>0</v>
      </c>
      <c r="Z38" s="8"/>
      <c r="AA38" s="10">
        <v>0</v>
      </c>
      <c r="AB38" s="11">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0F4747F379C54186FEFA82A7C11EC3" ma:contentTypeVersion="12" ma:contentTypeDescription="Create a new document." ma:contentTypeScope="" ma:versionID="6f93ac3f09d28a9575dfe6c8f931997a">
  <xsd:schema xmlns:xsd="http://www.w3.org/2001/XMLSchema" xmlns:xs="http://www.w3.org/2001/XMLSchema" xmlns:p="http://schemas.microsoft.com/office/2006/metadata/properties" xmlns:ns2="649a6c24-002e-42a9-98ba-c1dbebae2a2b" xmlns:ns3="b700907f-5742-451e-baaf-3ed21ddf99f6" targetNamespace="http://schemas.microsoft.com/office/2006/metadata/properties" ma:root="true" ma:fieldsID="1784264a5370b5a1e67ccc0294191eea" ns2:_="" ns3:_="">
    <xsd:import namespace="649a6c24-002e-42a9-98ba-c1dbebae2a2b"/>
    <xsd:import namespace="b700907f-5742-451e-baaf-3ed21ddf99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a6c24-002e-42a9-98ba-c1dbebae2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00907f-5742-451e-baaf-3ed21ddf99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24AB65-B795-44CD-8543-FF3106D94AAB}">
  <ds:schemaRefs>
    <ds:schemaRef ds:uri="http://schemas.microsoft.com/sharepoint/v3/contenttype/forms"/>
  </ds:schemaRefs>
</ds:datastoreItem>
</file>

<file path=customXml/itemProps2.xml><?xml version="1.0" encoding="utf-8"?>
<ds:datastoreItem xmlns:ds="http://schemas.openxmlformats.org/officeDocument/2006/customXml" ds:itemID="{A4E30C34-298E-40C8-82CE-AD05B01F7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a6c24-002e-42a9-98ba-c1dbebae2a2b"/>
    <ds:schemaRef ds:uri="b700907f-5742-451e-baaf-3ed21ddf9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FFDC31-199F-4BF8-85F2-F417B5F4064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NASLOVNA</vt:lpstr>
      <vt:lpstr>gradjevinski_faza 2</vt:lpstr>
      <vt:lpstr>strojarski_faza 2 </vt:lpstr>
      <vt:lpstr>elektro_faza 2</vt:lpstr>
      <vt:lpstr>UKUPNO</vt:lpstr>
      <vt:lpstr>Detail1-Elektrotehnika-OPREMANJ</vt:lpstr>
      <vt:lpstr>'elektro_faza 2'!Print_Area</vt:lpstr>
      <vt:lpstr>'gradjevinski_faza 2'!Print_Area</vt:lpstr>
      <vt:lpstr>NASLOVNA!Print_Area</vt:lpstr>
      <vt:lpstr>'strojarski_faza 2 '!Print_Area</vt:lpstr>
      <vt:lpstr>UKUPNO!Print_Area</vt:lpstr>
      <vt:lpstr>'elektro_faza 2'!Print_Titles</vt:lpstr>
      <vt:lpstr>'gradjevinski_faza 2'!Print_Titles</vt:lpstr>
      <vt:lpstr>'strojarski_faza 2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Natalija</dc:creator>
  <cp:keywords/>
  <dc:description/>
  <cp:lastModifiedBy>Iko Markulin</cp:lastModifiedBy>
  <cp:revision/>
  <dcterms:created xsi:type="dcterms:W3CDTF">2021-02-09T16:38:42Z</dcterms:created>
  <dcterms:modified xsi:type="dcterms:W3CDTF">2022-01-26T12:41:55Z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0x0101004E0F4747F379C54186FEFA82A7C11EC3</vt:lpwstr>
  </property>
</Properties>
</file>