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7"/>
  <workbookPr defaultThemeVersion="166925"/>
  <xr:revisionPtr revIDLastSave="143" documentId="11_44026BB8CC01992FBE8D167E0EA34A512473F565" xr6:coauthVersionLast="47" xr6:coauthVersionMax="47" xr10:uidLastSave="{6F173564-5D52-4CD2-B7CB-9114329AFCAC}"/>
  <bookViews>
    <workbookView xWindow="240" yWindow="105" windowWidth="14805" windowHeight="801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  <c r="K18" i="1"/>
  <c r="K19" i="1"/>
  <c r="L17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2" i="1"/>
  <c r="Q17" i="1" s="1"/>
  <c r="J17" i="1"/>
  <c r="M17" i="1"/>
  <c r="N17" i="1"/>
  <c r="O17" i="1"/>
  <c r="P17" i="1"/>
  <c r="I17" i="1"/>
  <c r="O18" i="1" l="1"/>
  <c r="O19" i="1" s="1"/>
  <c r="M18" i="1"/>
  <c r="M19" i="1" s="1"/>
  <c r="P18" i="1"/>
  <c r="P19" i="1" s="1"/>
  <c r="N18" i="1"/>
  <c r="N19" i="1" s="1"/>
  <c r="J18" i="1"/>
  <c r="J19" i="1" s="1"/>
  <c r="L18" i="1"/>
  <c r="L19" i="1" s="1"/>
  <c r="I18" i="1"/>
  <c r="I19" i="1" s="1"/>
  <c r="Q18" i="1"/>
  <c r="Q19" i="1" s="1"/>
</calcChain>
</file>

<file path=xl/sharedStrings.xml><?xml version="1.0" encoding="utf-8"?>
<sst xmlns="http://schemas.openxmlformats.org/spreadsheetml/2006/main" count="110" uniqueCount="73">
  <si>
    <t>ID</t>
  </si>
  <si>
    <t>Grupa</t>
  </si>
  <si>
    <t>SVEUČILIŠTE/VELEUČILIŠTE</t>
  </si>
  <si>
    <t>NAZIV USTANOVE (ažurirani naziv)</t>
  </si>
  <si>
    <t>ADRESA</t>
  </si>
  <si>
    <t>PP</t>
  </si>
  <si>
    <t>MJESTO</t>
  </si>
  <si>
    <t>ŽUPANIJA</t>
  </si>
  <si>
    <t>PROJEKTIRANJE 
CIJENA (€)</t>
  </si>
  <si>
    <t>OKOSNICA PASIVA CIJENA (€)</t>
  </si>
  <si>
    <t>OKOSNICA AKTIVA VATROZID (€)</t>
  </si>
  <si>
    <t>OKOSNICA AKTIVA CIJENA (€)</t>
  </si>
  <si>
    <t>BEŽIČNA MREŽA PASIVA CIJENA (€)</t>
  </si>
  <si>
    <t>BEŽIČNA MREŽA AKTIVA CIJENA (€)</t>
  </si>
  <si>
    <t>PRISTUPNA ŽIČNA MREŽA PASIVA (€)</t>
  </si>
  <si>
    <t>PRISTUPNA ŽIČNA MREŽA AKTIVA (€)</t>
  </si>
  <si>
    <t>UKUPNO
CIJENA (€)</t>
  </si>
  <si>
    <t>Grupa1</t>
  </si>
  <si>
    <t>SVEUČILIŠTE U ZAGREBU</t>
  </si>
  <si>
    <t>FAKULTET PROMETNIH ZNANOSTI - zgrada 69</t>
  </si>
  <si>
    <t>BORONGAJSKA CESTA 83A</t>
  </si>
  <si>
    <t>ZAGREB</t>
  </si>
  <si>
    <t>GRAD ZAGREB</t>
  </si>
  <si>
    <t>MUZIČKA AKADEMIJA</t>
  </si>
  <si>
    <t>TRG REPUBLIKE HRVATSKE 12</t>
  </si>
  <si>
    <t>Grupa2</t>
  </si>
  <si>
    <t xml:space="preserve"> SVEUČILIŠTE U SPLITU</t>
  </si>
  <si>
    <t>EKONOMSKI FAKULTET U SPLITU</t>
  </si>
  <si>
    <t>CVITE FISKOVIĆA 5</t>
  </si>
  <si>
    <t>SPLIT</t>
  </si>
  <si>
    <t>SPLITSKO-DALMATINSKA</t>
  </si>
  <si>
    <t>Grupa3</t>
  </si>
  <si>
    <t>SVEUČILIŠTE  JOSIPA JURJA STROSSMAYERA U OSIJEKU</t>
  </si>
  <si>
    <t>FAKULTET AGROBIOTEHNIČKIH ZNANOSTI OSIJEK</t>
  </si>
  <si>
    <t>ULICA VLADIMIRA PRELOGA 1</t>
  </si>
  <si>
    <t>OSIJEK</t>
  </si>
  <si>
    <t>OSJEČKO-BARANJSKA</t>
  </si>
  <si>
    <t>Grupa4</t>
  </si>
  <si>
    <t>SVEUČILIŠTE U RIJECI</t>
  </si>
  <si>
    <t>FILOZOFSKI FAKULTET U RIJECI</t>
  </si>
  <si>
    <t>SVEUČILIŠNA AVENIJA 4</t>
  </si>
  <si>
    <t>RIJEKA</t>
  </si>
  <si>
    <t>PRIMORSKO-GORANSKA</t>
  </si>
  <si>
    <t>PREHRAMBENO-BIOTEHNOLOŠKI FAKULTET</t>
  </si>
  <si>
    <t>ULICA VATROSLAVA JAGIĆA 31</t>
  </si>
  <si>
    <t>PRAVNI FAKULTET U SPLITU</t>
  </si>
  <si>
    <t>ULICA DOMOVINSKOG RATA 8</t>
  </si>
  <si>
    <t>VELEUČILIŠTE U VIROVITICI</t>
  </si>
  <si>
    <t>ULICA MATIJE GUPCA 78</t>
  </si>
  <si>
    <t>VIROVITICA</t>
  </si>
  <si>
    <t>VIROVITIČKO-PODRAVSKA</t>
  </si>
  <si>
    <t>FAKULTET ELEKTROTEHNIKE, RAČUNARSTVA I INFORMACIJSKIH TEHNOLOGIJA OSIJEK</t>
  </si>
  <si>
    <t>ULICA CARA HADRIJANA 10B</t>
  </si>
  <si>
    <t>PRAVNI FAKULTET U RIJECI</t>
  </si>
  <si>
    <t>HAHLIĆ 6</t>
  </si>
  <si>
    <t>FAKULTET DENTALNE MEDICINE</t>
  </si>
  <si>
    <t>KREŠIMIROVA 40</t>
  </si>
  <si>
    <t>FAKULTET ZA DENTALNU MEDICINU I ZDRAVSTVO OSIJEK</t>
  </si>
  <si>
    <t>MATIJE ANTUNA RELKOVIĆA 4</t>
  </si>
  <si>
    <t>NOVA GRADIŠKA</t>
  </si>
  <si>
    <t>BRODSKO-POSAVSKA</t>
  </si>
  <si>
    <t>AKADEMIJA ZA UMJETNOST I KULTURU U OSIJEKU</t>
  </si>
  <si>
    <t>ULICA CARA HADRIJANA 10A</t>
  </si>
  <si>
    <t>SVEUČILIŠTE U SPLITU</t>
  </si>
  <si>
    <t>FRANJEVAČKI PUT 1</t>
  </si>
  <si>
    <t>MAKARSKA</t>
  </si>
  <si>
    <t>SVEUČILIŠTE U ZADRU</t>
  </si>
  <si>
    <t>SPLITSKA ULICA 1</t>
  </si>
  <si>
    <t>ZADAR</t>
  </si>
  <si>
    <t>ZADARSKA</t>
  </si>
  <si>
    <t>Cijena bez PDV-a</t>
  </si>
  <si>
    <t>PDV (25%)</t>
  </si>
  <si>
    <t>Cijena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</si>
</sst>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0" borderId="9" xfId="0" applyFont="1" applyBorder="1" applyAlignment="1">
      <alignment horizontal="right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1" fillId="0" borderId="18" xfId="0" applyFont="1" applyBorder="1" applyAlignment="1">
      <alignment horizontal="center" wrapText="1"/>
    </xf>
    <xf numFmtId="2" fontId="0" fillId="2" borderId="19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>
      <alignment horizontal="center"/>
    </xf>
    <xf numFmtId="2" fontId="0" fillId="3" borderId="16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E1" workbookViewId="0">
      <selection activeCell="Q17" sqref="Q17:Q19"/>
    </sheetView>
  </sheetViews>
  <sheetFormatPr defaultRowHeight="15"/>
  <cols>
    <col min="2" max="2" width="0" hidden="1" customWidth="1"/>
    <col min="3" max="3" width="47.85546875" customWidth="1"/>
    <col min="4" max="4" width="73.28515625" customWidth="1"/>
    <col min="5" max="5" width="30.140625" customWidth="1"/>
    <col min="6" max="6" width="9.7109375" customWidth="1"/>
    <col min="7" max="7" width="16.85546875" customWidth="1"/>
    <col min="8" max="8" width="24.85546875" customWidth="1"/>
    <col min="9" max="17" width="20.7109375" customWidth="1"/>
  </cols>
  <sheetData>
    <row r="1" spans="1:17" s="1" customFormat="1" ht="30.7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6" t="s">
        <v>14</v>
      </c>
      <c r="P1" s="22" t="s">
        <v>15</v>
      </c>
      <c r="Q1" s="35" t="s">
        <v>16</v>
      </c>
    </row>
    <row r="2" spans="1:17">
      <c r="A2" s="23">
        <v>34</v>
      </c>
      <c r="B2" s="24" t="s">
        <v>17</v>
      </c>
      <c r="C2" s="24" t="s">
        <v>18</v>
      </c>
      <c r="D2" s="24" t="s">
        <v>19</v>
      </c>
      <c r="E2" s="24" t="s">
        <v>20</v>
      </c>
      <c r="F2" s="25">
        <v>10000</v>
      </c>
      <c r="G2" s="24" t="s">
        <v>21</v>
      </c>
      <c r="H2" s="24" t="s">
        <v>22</v>
      </c>
      <c r="I2" s="18">
        <v>0</v>
      </c>
      <c r="J2" s="18">
        <v>0</v>
      </c>
      <c r="K2" s="18">
        <v>0</v>
      </c>
      <c r="L2" s="18">
        <v>0</v>
      </c>
      <c r="M2" s="18">
        <v>0</v>
      </c>
      <c r="N2" s="18">
        <v>0</v>
      </c>
      <c r="O2" s="18">
        <v>0</v>
      </c>
      <c r="P2" s="19">
        <v>0</v>
      </c>
      <c r="Q2" s="33">
        <f>SUM(I2:P2)</f>
        <v>0</v>
      </c>
    </row>
    <row r="3" spans="1:17">
      <c r="A3" s="12">
        <v>98</v>
      </c>
      <c r="B3" s="2" t="s">
        <v>17</v>
      </c>
      <c r="C3" s="2" t="s">
        <v>18</v>
      </c>
      <c r="D3" s="2" t="s">
        <v>23</v>
      </c>
      <c r="E3" s="2" t="s">
        <v>24</v>
      </c>
      <c r="F3" s="3">
        <v>10000</v>
      </c>
      <c r="G3" s="2" t="s">
        <v>21</v>
      </c>
      <c r="H3" s="2" t="s">
        <v>22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7">
        <v>0</v>
      </c>
      <c r="Q3" s="34">
        <f t="shared" ref="Q3:Q16" si="0">SUM(I3:P3)</f>
        <v>0</v>
      </c>
    </row>
    <row r="4" spans="1:17">
      <c r="A4" s="12">
        <v>158</v>
      </c>
      <c r="B4" s="2" t="s">
        <v>25</v>
      </c>
      <c r="C4" s="2" t="s">
        <v>26</v>
      </c>
      <c r="D4" s="2" t="s">
        <v>27</v>
      </c>
      <c r="E4" s="2" t="s">
        <v>28</v>
      </c>
      <c r="F4" s="3">
        <v>21000</v>
      </c>
      <c r="G4" s="2" t="s">
        <v>29</v>
      </c>
      <c r="H4" s="2" t="s">
        <v>30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7">
        <v>0</v>
      </c>
      <c r="Q4" s="34">
        <f t="shared" si="0"/>
        <v>0</v>
      </c>
    </row>
    <row r="5" spans="1:17">
      <c r="A5" s="12">
        <v>120</v>
      </c>
      <c r="B5" s="2" t="s">
        <v>31</v>
      </c>
      <c r="C5" s="2" t="s">
        <v>32</v>
      </c>
      <c r="D5" s="2" t="s">
        <v>33</v>
      </c>
      <c r="E5" s="2" t="s">
        <v>34</v>
      </c>
      <c r="F5" s="3">
        <v>31000</v>
      </c>
      <c r="G5" s="2" t="s">
        <v>35</v>
      </c>
      <c r="H5" s="2" t="s">
        <v>36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7">
        <v>0</v>
      </c>
      <c r="Q5" s="34">
        <f t="shared" si="0"/>
        <v>0</v>
      </c>
    </row>
    <row r="6" spans="1:17">
      <c r="A6" s="12">
        <v>109</v>
      </c>
      <c r="B6" s="2" t="s">
        <v>37</v>
      </c>
      <c r="C6" s="2" t="s">
        <v>38</v>
      </c>
      <c r="D6" s="2" t="s">
        <v>39</v>
      </c>
      <c r="E6" s="2" t="s">
        <v>40</v>
      </c>
      <c r="F6" s="3">
        <v>51000</v>
      </c>
      <c r="G6" s="2" t="s">
        <v>41</v>
      </c>
      <c r="H6" s="2" t="s">
        <v>42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7">
        <v>0</v>
      </c>
      <c r="Q6" s="34">
        <f t="shared" si="0"/>
        <v>0</v>
      </c>
    </row>
    <row r="7" spans="1:17">
      <c r="A7" s="12">
        <v>65</v>
      </c>
      <c r="B7" s="2" t="s">
        <v>17</v>
      </c>
      <c r="C7" s="2" t="s">
        <v>18</v>
      </c>
      <c r="D7" s="2" t="s">
        <v>43</v>
      </c>
      <c r="E7" s="2" t="s">
        <v>44</v>
      </c>
      <c r="F7" s="3">
        <v>10000</v>
      </c>
      <c r="G7" s="2" t="s">
        <v>21</v>
      </c>
      <c r="H7" s="2" t="s">
        <v>22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7">
        <v>0</v>
      </c>
      <c r="Q7" s="34">
        <f t="shared" si="0"/>
        <v>0</v>
      </c>
    </row>
    <row r="8" spans="1:17">
      <c r="A8" s="12">
        <v>173</v>
      </c>
      <c r="B8" s="2" t="s">
        <v>25</v>
      </c>
      <c r="C8" s="2" t="s">
        <v>26</v>
      </c>
      <c r="D8" s="2" t="s">
        <v>45</v>
      </c>
      <c r="E8" s="2" t="s">
        <v>46</v>
      </c>
      <c r="F8" s="3">
        <v>21000</v>
      </c>
      <c r="G8" s="2" t="s">
        <v>29</v>
      </c>
      <c r="H8" s="2" t="s">
        <v>30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7">
        <v>0</v>
      </c>
      <c r="Q8" s="34">
        <f t="shared" si="0"/>
        <v>0</v>
      </c>
    </row>
    <row r="9" spans="1:17">
      <c r="A9" s="12">
        <v>248</v>
      </c>
      <c r="B9" s="2" t="s">
        <v>31</v>
      </c>
      <c r="C9" s="2" t="s">
        <v>47</v>
      </c>
      <c r="D9" s="2" t="s">
        <v>47</v>
      </c>
      <c r="E9" s="2" t="s">
        <v>48</v>
      </c>
      <c r="F9" s="3">
        <v>33000</v>
      </c>
      <c r="G9" s="2" t="s">
        <v>49</v>
      </c>
      <c r="H9" s="2" t="s">
        <v>50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7">
        <v>0</v>
      </c>
      <c r="Q9" s="34">
        <f t="shared" si="0"/>
        <v>0</v>
      </c>
    </row>
    <row r="10" spans="1:17">
      <c r="A10" s="12">
        <v>123</v>
      </c>
      <c r="B10" s="2" t="s">
        <v>31</v>
      </c>
      <c r="C10" s="2" t="s">
        <v>32</v>
      </c>
      <c r="D10" s="2" t="s">
        <v>51</v>
      </c>
      <c r="E10" s="2" t="s">
        <v>52</v>
      </c>
      <c r="F10" s="3">
        <v>31000</v>
      </c>
      <c r="G10" s="2" t="s">
        <v>35</v>
      </c>
      <c r="H10" s="2" t="s">
        <v>36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7">
        <v>0</v>
      </c>
      <c r="Q10" s="34">
        <f t="shared" si="0"/>
        <v>0</v>
      </c>
    </row>
    <row r="11" spans="1:17">
      <c r="A11" s="12">
        <v>116</v>
      </c>
      <c r="B11" s="2" t="s">
        <v>37</v>
      </c>
      <c r="C11" s="2" t="s">
        <v>38</v>
      </c>
      <c r="D11" s="2" t="s">
        <v>53</v>
      </c>
      <c r="E11" s="2" t="s">
        <v>54</v>
      </c>
      <c r="F11" s="3">
        <v>51000</v>
      </c>
      <c r="G11" s="2" t="s">
        <v>41</v>
      </c>
      <c r="H11" s="2" t="s">
        <v>42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7">
        <v>0</v>
      </c>
      <c r="Q11" s="34">
        <f t="shared" si="0"/>
        <v>0</v>
      </c>
    </row>
    <row r="12" spans="1:17">
      <c r="A12" s="12">
        <v>105</v>
      </c>
      <c r="B12" s="2" t="s">
        <v>37</v>
      </c>
      <c r="C12" s="2" t="s">
        <v>38</v>
      </c>
      <c r="D12" s="2" t="s">
        <v>55</v>
      </c>
      <c r="E12" s="2" t="s">
        <v>56</v>
      </c>
      <c r="F12" s="3">
        <v>51000</v>
      </c>
      <c r="G12" s="2" t="s">
        <v>41</v>
      </c>
      <c r="H12" s="2" t="s">
        <v>42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7">
        <v>0</v>
      </c>
      <c r="Q12" s="34">
        <f t="shared" si="0"/>
        <v>0</v>
      </c>
    </row>
    <row r="13" spans="1:17">
      <c r="A13" s="12">
        <v>132</v>
      </c>
      <c r="B13" s="2" t="s">
        <v>31</v>
      </c>
      <c r="C13" s="2" t="s">
        <v>32</v>
      </c>
      <c r="D13" s="2" t="s">
        <v>57</v>
      </c>
      <c r="E13" s="2" t="s">
        <v>58</v>
      </c>
      <c r="F13" s="3">
        <v>35400</v>
      </c>
      <c r="G13" s="2" t="s">
        <v>59</v>
      </c>
      <c r="H13" s="2" t="s">
        <v>60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7">
        <v>0</v>
      </c>
      <c r="Q13" s="34">
        <f t="shared" si="0"/>
        <v>0</v>
      </c>
    </row>
    <row r="14" spans="1:17">
      <c r="A14" s="12">
        <v>152</v>
      </c>
      <c r="B14" s="2" t="s">
        <v>31</v>
      </c>
      <c r="C14" s="2" t="s">
        <v>32</v>
      </c>
      <c r="D14" s="2" t="s">
        <v>61</v>
      </c>
      <c r="E14" s="2" t="s">
        <v>62</v>
      </c>
      <c r="F14" s="3">
        <v>31000</v>
      </c>
      <c r="G14" s="2" t="s">
        <v>35</v>
      </c>
      <c r="H14" s="2" t="s">
        <v>36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7">
        <v>0</v>
      </c>
      <c r="Q14" s="34">
        <f t="shared" si="0"/>
        <v>0</v>
      </c>
    </row>
    <row r="15" spans="1:17">
      <c r="A15" s="13">
        <v>157</v>
      </c>
      <c r="B15" s="4" t="s">
        <v>37</v>
      </c>
      <c r="C15" s="4" t="s">
        <v>26</v>
      </c>
      <c r="D15" s="4" t="s">
        <v>63</v>
      </c>
      <c r="E15" s="4" t="s">
        <v>64</v>
      </c>
      <c r="F15" s="5">
        <v>21300</v>
      </c>
      <c r="G15" s="4" t="s">
        <v>65</v>
      </c>
      <c r="H15" s="4" t="s">
        <v>30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7">
        <v>0</v>
      </c>
      <c r="Q15" s="34">
        <f t="shared" si="0"/>
        <v>0</v>
      </c>
    </row>
    <row r="16" spans="1:17">
      <c r="A16" s="14">
        <v>210</v>
      </c>
      <c r="B16" s="15" t="s">
        <v>37</v>
      </c>
      <c r="C16" s="15" t="s">
        <v>66</v>
      </c>
      <c r="D16" s="15" t="s">
        <v>66</v>
      </c>
      <c r="E16" s="15" t="s">
        <v>67</v>
      </c>
      <c r="F16" s="16">
        <v>23000</v>
      </c>
      <c r="G16" s="15" t="s">
        <v>68</v>
      </c>
      <c r="H16" s="15" t="s">
        <v>69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1">
        <v>0</v>
      </c>
      <c r="Q16" s="36">
        <f t="shared" si="0"/>
        <v>0</v>
      </c>
    </row>
    <row r="17" spans="8:17">
      <c r="H17" s="17" t="s">
        <v>70</v>
      </c>
      <c r="I17" s="27">
        <f>SUM(I2:I16)</f>
        <v>0</v>
      </c>
      <c r="J17" s="27">
        <f t="shared" ref="J17:Q17" si="1">SUM(J2:J16)</f>
        <v>0</v>
      </c>
      <c r="K17" s="27">
        <f t="shared" ref="K17" si="2">SUM(K2:K16)</f>
        <v>0</v>
      </c>
      <c r="L17" s="27">
        <f>SUM(L2:L16)</f>
        <v>0</v>
      </c>
      <c r="M17" s="27">
        <f t="shared" si="1"/>
        <v>0</v>
      </c>
      <c r="N17" s="27">
        <f t="shared" si="1"/>
        <v>0</v>
      </c>
      <c r="O17" s="27">
        <f t="shared" si="1"/>
        <v>0</v>
      </c>
      <c r="P17" s="28">
        <f t="shared" si="1"/>
        <v>0</v>
      </c>
      <c r="Q17" s="37">
        <f t="shared" si="1"/>
        <v>0</v>
      </c>
    </row>
    <row r="18" spans="8:17">
      <c r="H18" s="8" t="s">
        <v>71</v>
      </c>
      <c r="I18" s="29">
        <f>I17*0.25</f>
        <v>0</v>
      </c>
      <c r="J18" s="29">
        <f t="shared" ref="J18:Q18" si="3">J17*0.25</f>
        <v>0</v>
      </c>
      <c r="K18" s="29">
        <f t="shared" ref="K18" si="4">K17*0.25</f>
        <v>0</v>
      </c>
      <c r="L18" s="29">
        <f t="shared" si="3"/>
        <v>0</v>
      </c>
      <c r="M18" s="29">
        <f t="shared" si="3"/>
        <v>0</v>
      </c>
      <c r="N18" s="29">
        <f t="shared" si="3"/>
        <v>0</v>
      </c>
      <c r="O18" s="29">
        <f t="shared" si="3"/>
        <v>0</v>
      </c>
      <c r="P18" s="30">
        <f t="shared" si="3"/>
        <v>0</v>
      </c>
      <c r="Q18" s="38">
        <f t="shared" si="3"/>
        <v>0</v>
      </c>
    </row>
    <row r="19" spans="8:17">
      <c r="H19" s="9" t="s">
        <v>72</v>
      </c>
      <c r="I19" s="31">
        <f>I17+I18</f>
        <v>0</v>
      </c>
      <c r="J19" s="31">
        <f t="shared" ref="J19:Q19" si="5">J17+J18</f>
        <v>0</v>
      </c>
      <c r="K19" s="31">
        <f t="shared" ref="K19" si="6">K17+K18</f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31">
        <f t="shared" si="5"/>
        <v>0</v>
      </c>
      <c r="P19" s="32">
        <f t="shared" si="5"/>
        <v>0</v>
      </c>
      <c r="Q19" s="39">
        <f t="shared" si="5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EABC0768D4DB45B60F92D753232AC9" ma:contentTypeVersion="4" ma:contentTypeDescription="Create a new document." ma:contentTypeScope="" ma:versionID="39c7f34d4463171ea9f85a222d713613">
  <xsd:schema xmlns:xsd="http://www.w3.org/2001/XMLSchema" xmlns:xs="http://www.w3.org/2001/XMLSchema" xmlns:p="http://schemas.microsoft.com/office/2006/metadata/properties" xmlns:ns2="9194eb39-0a8d-4367-a384-7ac64a9cd3e6" targetNamespace="http://schemas.microsoft.com/office/2006/metadata/properties" ma:root="true" ma:fieldsID="718df7efd39550bc5cee54b1e0c3d35b" ns2:_="">
    <xsd:import namespace="9194eb39-0a8d-4367-a384-7ac64a9cd3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4eb39-0a8d-4367-a384-7ac64a9cd3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CC352E-80AA-497A-9149-23A5815C945E}"/>
</file>

<file path=customXml/itemProps2.xml><?xml version="1.0" encoding="utf-8"?>
<ds:datastoreItem xmlns:ds="http://schemas.openxmlformats.org/officeDocument/2006/customXml" ds:itemID="{EA5A1924-769B-4018-A26C-709D7B0678FA}"/>
</file>

<file path=customXml/itemProps3.xml><?xml version="1.0" encoding="utf-8"?>
<ds:datastoreItem xmlns:ds="http://schemas.openxmlformats.org/officeDocument/2006/customXml" ds:itemID="{E8EE4C75-501A-48D3-8C0C-14F6D2BC6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Marijo Tolić</cp:lastModifiedBy>
  <cp:revision/>
  <dcterms:created xsi:type="dcterms:W3CDTF">2023-12-13T08:55:52Z</dcterms:created>
  <dcterms:modified xsi:type="dcterms:W3CDTF">2023-12-20T10:52:35Z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0x0101002AEABC0768D4DB45B60F92D753232AC9</vt:lpwstr>
  </property>
</Properties>
</file>